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0" windowWidth="16380" windowHeight="795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R127" i="1"/>
  <c r="Q127"/>
  <c r="P127"/>
  <c r="O127"/>
  <c r="N127"/>
  <c r="M127"/>
  <c r="L127"/>
  <c r="K127"/>
  <c r="J127"/>
  <c r="I127"/>
  <c r="H127"/>
  <c r="G127"/>
  <c r="R119"/>
  <c r="Q119"/>
  <c r="P119"/>
  <c r="O119"/>
  <c r="N119"/>
  <c r="M119"/>
  <c r="L119"/>
  <c r="K119"/>
  <c r="J119"/>
  <c r="I119"/>
  <c r="H119"/>
  <c r="G119"/>
  <c r="R109"/>
  <c r="Q109"/>
  <c r="P109"/>
  <c r="O109"/>
  <c r="N109"/>
  <c r="M109"/>
  <c r="L109"/>
  <c r="K109"/>
  <c r="J109"/>
  <c r="I109"/>
  <c r="H109"/>
  <c r="G109"/>
  <c r="R100"/>
  <c r="Q100"/>
  <c r="P100"/>
  <c r="O100"/>
  <c r="N100"/>
  <c r="M100"/>
  <c r="L100"/>
  <c r="K100"/>
  <c r="J100"/>
  <c r="I100"/>
  <c r="H100"/>
  <c r="G100"/>
  <c r="R91"/>
  <c r="Q91"/>
  <c r="P91"/>
  <c r="O91"/>
  <c r="N91"/>
  <c r="M91"/>
  <c r="L91"/>
  <c r="K91"/>
  <c r="J91"/>
  <c r="I91"/>
  <c r="H91"/>
  <c r="G91"/>
  <c r="R83"/>
  <c r="R130" s="1"/>
  <c r="Q83"/>
  <c r="Q130" s="1"/>
  <c r="P83"/>
  <c r="P130" s="1"/>
  <c r="O83"/>
  <c r="N83"/>
  <c r="N130" s="1"/>
  <c r="M83"/>
  <c r="M130" s="1"/>
  <c r="L83"/>
  <c r="L130" s="1"/>
  <c r="K83"/>
  <c r="K130" s="1"/>
  <c r="J83"/>
  <c r="J130" s="1"/>
  <c r="I83"/>
  <c r="I130" s="1"/>
  <c r="H83"/>
  <c r="G83"/>
  <c r="G130" s="1"/>
  <c r="R68"/>
  <c r="Q68"/>
  <c r="P68"/>
  <c r="O68"/>
  <c r="N68"/>
  <c r="M68"/>
  <c r="L68"/>
  <c r="K68"/>
  <c r="J68"/>
  <c r="I68"/>
  <c r="H68"/>
  <c r="G68"/>
  <c r="R60"/>
  <c r="Q60"/>
  <c r="P60"/>
  <c r="O60"/>
  <c r="N60"/>
  <c r="M60"/>
  <c r="L60"/>
  <c r="K60"/>
  <c r="J60"/>
  <c r="I60"/>
  <c r="H60"/>
  <c r="G60"/>
  <c r="R51"/>
  <c r="Q51"/>
  <c r="P51"/>
  <c r="O51"/>
  <c r="N51"/>
  <c r="M51"/>
  <c r="L51"/>
  <c r="K51"/>
  <c r="J51"/>
  <c r="I51"/>
  <c r="H51"/>
  <c r="G51"/>
  <c r="R41"/>
  <c r="Q41"/>
  <c r="P41"/>
  <c r="O41"/>
  <c r="N41"/>
  <c r="M41"/>
  <c r="L41"/>
  <c r="K41"/>
  <c r="J41"/>
  <c r="I41"/>
  <c r="H41"/>
  <c r="G41"/>
  <c r="R32"/>
  <c r="Q32"/>
  <c r="P32"/>
  <c r="O32"/>
  <c r="N32"/>
  <c r="M32"/>
  <c r="L32"/>
  <c r="K32"/>
  <c r="J32"/>
  <c r="I32"/>
  <c r="H32"/>
  <c r="G32"/>
  <c r="R24"/>
  <c r="Q24"/>
  <c r="P24"/>
  <c r="O24"/>
  <c r="N24"/>
  <c r="M24"/>
  <c r="L24"/>
  <c r="K24"/>
  <c r="K71" s="1"/>
  <c r="J24"/>
  <c r="I24"/>
  <c r="H24"/>
  <c r="G24"/>
  <c r="K134" l="1"/>
  <c r="G71"/>
  <c r="G134" s="1"/>
  <c r="O130"/>
  <c r="H130"/>
  <c r="H71"/>
  <c r="J71"/>
  <c r="J134" s="1"/>
  <c r="L71"/>
  <c r="L134" s="1"/>
  <c r="N71"/>
  <c r="N134" s="1"/>
  <c r="P71"/>
  <c r="P134" s="1"/>
  <c r="R71"/>
  <c r="R134" s="1"/>
  <c r="I71"/>
  <c r="I134" s="1"/>
  <c r="M71"/>
  <c r="M134" s="1"/>
  <c r="O71"/>
  <c r="Q71"/>
  <c r="Q134" s="1"/>
  <c r="O134" l="1"/>
  <c r="H134"/>
</calcChain>
</file>

<file path=xl/sharedStrings.xml><?xml version="1.0" encoding="utf-8"?>
<sst xmlns="http://schemas.openxmlformats.org/spreadsheetml/2006/main" count="287" uniqueCount="119">
  <si>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</si>
  <si>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</si>
  <si>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</si>
  <si>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</si>
  <si>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</si>
  <si>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</si>
  <si>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</t>
  </si>
  <si>
    <t>Витамин В1, мг</t>
  </si>
  <si>
    <t>Витамин С, мг</t>
  </si>
  <si>
    <t>Витамин А, мг</t>
  </si>
  <si>
    <t>Витамин Е, мг</t>
  </si>
  <si>
    <t>Са, мг</t>
  </si>
  <si>
    <t>Р, мг</t>
  </si>
  <si>
    <t>Mg, мг</t>
  </si>
  <si>
    <t>Fe, мг</t>
  </si>
  <si>
    <t>1-ая неделя</t>
  </si>
  <si>
    <t>1 день</t>
  </si>
  <si>
    <t>Итого</t>
  </si>
  <si>
    <t>2 день</t>
  </si>
  <si>
    <t>3 день</t>
  </si>
  <si>
    <t>Картофельное пюре</t>
  </si>
  <si>
    <t>4 день</t>
  </si>
  <si>
    <t>5 день</t>
  </si>
  <si>
    <t>2.  Сборник технических нормативов. Сборник рецептур блюд и кулинарных изделий для предприятий общественного питания при общеобразовательных школах. Под общей редакцией</t>
  </si>
  <si>
    <t>В.Т. Лапшиной, 2004 г. гор.Москва</t>
  </si>
  <si>
    <t>конт.тел.:8(8552) 707107</t>
  </si>
  <si>
    <t>Рагу из птицы</t>
  </si>
  <si>
    <t>50/150</t>
  </si>
  <si>
    <t>50/50</t>
  </si>
  <si>
    <t>Каша рисовая вязкая</t>
  </si>
  <si>
    <t>2-ая неделя</t>
  </si>
  <si>
    <t>Каша гречневая вязкая</t>
  </si>
  <si>
    <t>Плов из птицы</t>
  </si>
  <si>
    <t>6 день</t>
  </si>
  <si>
    <t>180/5</t>
  </si>
  <si>
    <t>Яблоко свежее</t>
  </si>
  <si>
    <t>75/25</t>
  </si>
  <si>
    <t>ТТК №13</t>
  </si>
  <si>
    <t xml:space="preserve">Чай полусладкий с молоком </t>
  </si>
  <si>
    <t>75/150</t>
  </si>
  <si>
    <t>Чай полусладкий</t>
  </si>
  <si>
    <t>ТТК №1</t>
  </si>
  <si>
    <t>Макароны отварные с маслом</t>
  </si>
  <si>
    <t>Мякоть птицы тушенная в соусе</t>
  </si>
  <si>
    <t>ТТК-9</t>
  </si>
  <si>
    <t>Фрикадельки "Особые" с соусом томатным П/Ф</t>
  </si>
  <si>
    <t>Каша гречневая рассыпчатая</t>
  </si>
  <si>
    <t>Чай с лимоном (полусладкий)</t>
  </si>
  <si>
    <t>200/10/7</t>
  </si>
  <si>
    <t>Хлеб Пшеничный</t>
  </si>
  <si>
    <t>Хлеб Ржаной</t>
  </si>
  <si>
    <t>ТТК №22</t>
  </si>
  <si>
    <t>Котлеты Татарские п/ф с овощами (фасоль стручковая)</t>
  </si>
  <si>
    <t>Биточки рыбные Морячка</t>
  </si>
  <si>
    <t>ТТК №26</t>
  </si>
  <si>
    <t>ТТК №37</t>
  </si>
  <si>
    <t>3.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2014 г.</t>
  </si>
  <si>
    <t>5. Технико-технологические карты разработанные ООО "Школьное питание"</t>
  </si>
  <si>
    <r>
      <t>Примечание:</t>
    </r>
    <r>
      <rPr>
        <sz val="11"/>
        <color rgb="FF000000"/>
        <rFont val="Times New Roman"/>
        <family val="1"/>
        <charset val="204"/>
      </rPr>
      <t xml:space="preserve"> при составлении меню использованы</t>
    </r>
  </si>
  <si>
    <t>1.  СанПиН 2.3/2.4.3590-20 "Санитарно-эпидемиологические требования к организации общественного питания населения"</t>
  </si>
  <si>
    <t>Масса порции, гр</t>
  </si>
  <si>
    <t>Энерг. ценность (ккал)</t>
  </si>
  <si>
    <t>ИТОГО ЗА НЕДЕЛЮ:</t>
  </si>
  <si>
    <t>В среднем в день:</t>
  </si>
  <si>
    <t>Пищевые вещества (гр) Белки</t>
  </si>
  <si>
    <t>Пищевые вещества (гр) Жиры</t>
  </si>
  <si>
    <t>Пищевые вещества (гр) Углеводы</t>
  </si>
  <si>
    <t>Витамины (мг) В1</t>
  </si>
  <si>
    <t>Витамины (мг) С</t>
  </si>
  <si>
    <t>Витамины (мг) А</t>
  </si>
  <si>
    <t>Витамины (мг) Е</t>
  </si>
  <si>
    <t>УТВЕРЖДАЮ:</t>
  </si>
  <si>
    <t>173/2017</t>
  </si>
  <si>
    <t>1/2017</t>
  </si>
  <si>
    <t>289/2017</t>
  </si>
  <si>
    <t>290/2017</t>
  </si>
  <si>
    <t>203/2017</t>
  </si>
  <si>
    <t>377/2017</t>
  </si>
  <si>
    <t>312/2017</t>
  </si>
  <si>
    <t>174/2017</t>
  </si>
  <si>
    <t>243/2017</t>
  </si>
  <si>
    <t>Сосиски отварные</t>
  </si>
  <si>
    <t>171/2017</t>
  </si>
  <si>
    <t>53/2017</t>
  </si>
  <si>
    <t>Салат из свеклы с зеленым горошком</t>
  </si>
  <si>
    <t>291/2017</t>
  </si>
  <si>
    <t>ТТК- 1026</t>
  </si>
  <si>
    <t>338/2017</t>
  </si>
  <si>
    <t>ТТК №1025</t>
  </si>
  <si>
    <t xml:space="preserve">Салат Радужный  </t>
  </si>
  <si>
    <t>ИТОГО ЗА 12 ДНЕЙ:</t>
  </si>
  <si>
    <t>Приложение № 2</t>
  </si>
  <si>
    <t xml:space="preserve">   СОГЛАСОВАНО:</t>
  </si>
  <si>
    <t>Директор ООО «Нигма»</t>
  </si>
  <si>
    <t>____________________/Л.Р.Гильфанова</t>
  </si>
  <si>
    <t xml:space="preserve">  Руководитель  образования ____________________________</t>
  </si>
  <si>
    <t>______________________________________________________</t>
  </si>
  <si>
    <t xml:space="preserve">__________________ </t>
  </si>
  <si>
    <t>4.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2017 г.</t>
  </si>
  <si>
    <t>ТТК № 65</t>
  </si>
  <si>
    <t>Салат "Здоровье"</t>
  </si>
  <si>
    <t>52/2017</t>
  </si>
  <si>
    <t>Салат из отварной свеклы</t>
  </si>
  <si>
    <t>67/2017</t>
  </si>
  <si>
    <t>Винегрет овощной "Дары осени"</t>
  </si>
  <si>
    <t>25/2004</t>
  </si>
  <si>
    <t>Салат " Степной"</t>
  </si>
  <si>
    <t xml:space="preserve">Салат из квашенной капусты  </t>
  </si>
  <si>
    <t>47/2017</t>
  </si>
  <si>
    <t>Биточки Рябушка п/ф с овощами (зеленый горошек )</t>
  </si>
  <si>
    <t>Котлеты Крестьянские п/ф с овощами (мексиканская смесь)</t>
  </si>
  <si>
    <t xml:space="preserve">    к Муниципальному контракту №  _________ от "____" _______2023г</t>
  </si>
  <si>
    <t>ТТК № 18</t>
  </si>
  <si>
    <t>Какао с молоком  (полусладкий)</t>
  </si>
  <si>
    <t>Икра морковная</t>
  </si>
  <si>
    <t>75/2017</t>
  </si>
  <si>
    <t>Салат из картофеля с солеными  огурцами</t>
  </si>
  <si>
    <t>23/2016</t>
  </si>
  <si>
    <r>
      <rPr>
        <b/>
        <sz val="24"/>
        <color rgb="FF000000"/>
        <rFont val="Times New Roman"/>
        <family val="1"/>
        <charset val="204"/>
      </rPr>
      <t xml:space="preserve">Двухнедельное меню горячего питания для учащихся с 11 до 18 лет в общеобразовательных организациях с 5-11 классы города Менделеевска и Менделеевского района  на 2023 уч.году                                                                               Весенний период          </t>
    </r>
    <r>
      <rPr>
        <b/>
        <sz val="18"/>
        <color rgb="FF00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</si>
</sst>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#,##0.000"/>
  </numFmts>
  <fonts count="25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4" xfId="0" applyFont="1" applyBorder="1"/>
    <xf numFmtId="0" fontId="3" fillId="0" borderId="5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7" fillId="0" borderId="5" xfId="0" applyFont="1" applyBorder="1" applyAlignment="1">
      <alignment horizontal="right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7" fillId="2" borderId="9" xfId="0" applyNumberFormat="1" applyFont="1" applyFill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4" fontId="0" fillId="0" borderId="0" xfId="0" applyNumberFormat="1" applyFont="1" applyFill="1" applyBorder="1" applyAlignment="1">
      <alignment horizontal="center" vertical="top"/>
    </xf>
    <xf numFmtId="0" fontId="11" fillId="2" borderId="9" xfId="0" applyNumberFormat="1" applyFont="1" applyFill="1" applyBorder="1" applyAlignment="1">
      <alignment horizontal="center" vertical="top"/>
    </xf>
    <xf numFmtId="165" fontId="14" fillId="2" borderId="9" xfId="0" applyNumberFormat="1" applyFont="1" applyFill="1" applyBorder="1" applyAlignment="1">
      <alignment horizontal="center" vertical="top"/>
    </xf>
    <xf numFmtId="2" fontId="14" fillId="2" borderId="9" xfId="0" applyNumberFormat="1" applyFont="1" applyFill="1" applyBorder="1" applyAlignment="1">
      <alignment horizontal="center" vertical="top"/>
    </xf>
    <xf numFmtId="4" fontId="14" fillId="2" borderId="9" xfId="0" applyNumberFormat="1" applyFont="1" applyFill="1" applyBorder="1" applyAlignment="1">
      <alignment horizontal="center" vertical="top"/>
    </xf>
    <xf numFmtId="0" fontId="19" fillId="0" borderId="0" xfId="0" applyFont="1" applyAlignment="1"/>
    <xf numFmtId="0" fontId="20" fillId="0" borderId="0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18" fillId="2" borderId="0" xfId="0" applyNumberFormat="1" applyFont="1" applyFill="1" applyBorder="1" applyAlignment="1">
      <alignment horizontal="center" vertical="top"/>
    </xf>
    <xf numFmtId="0" fontId="11" fillId="2" borderId="0" xfId="0" applyNumberFormat="1" applyFont="1" applyFill="1" applyBorder="1" applyAlignment="1">
      <alignment horizontal="center" vertical="top"/>
    </xf>
    <xf numFmtId="2" fontId="14" fillId="2" borderId="0" xfId="0" applyNumberFormat="1" applyFont="1" applyFill="1" applyBorder="1" applyAlignment="1">
      <alignment horizontal="center" vertical="top"/>
    </xf>
    <xf numFmtId="4" fontId="14" fillId="2" borderId="0" xfId="0" applyNumberFormat="1" applyFont="1" applyFill="1" applyBorder="1" applyAlignment="1">
      <alignment horizontal="center" vertical="top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 wrapText="1"/>
    </xf>
    <xf numFmtId="0" fontId="3" fillId="0" borderId="4" xfId="0" applyFont="1" applyFill="1" applyBorder="1"/>
    <xf numFmtId="0" fontId="4" fillId="0" borderId="4" xfId="0" applyFont="1" applyFill="1" applyBorder="1"/>
    <xf numFmtId="0" fontId="4" fillId="3" borderId="4" xfId="0" applyFont="1" applyFill="1" applyBorder="1"/>
    <xf numFmtId="0" fontId="6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6" fillId="2" borderId="8" xfId="0" applyNumberFormat="1" applyFont="1" applyFill="1" applyBorder="1" applyAlignment="1">
      <alignment horizontal="center" vertical="center"/>
    </xf>
    <xf numFmtId="0" fontId="18" fillId="2" borderId="9" xfId="0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9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K145"/>
  <sheetViews>
    <sheetView tabSelected="1" topLeftCell="A101" zoomScale="95" zoomScaleNormal="95" zoomScalePageLayoutView="60" workbookViewId="0">
      <selection activeCell="K135" sqref="K135"/>
    </sheetView>
  </sheetViews>
  <sheetFormatPr defaultRowHeight="15"/>
  <cols>
    <col min="1" max="1" width="1.875" style="1"/>
    <col min="2" max="2" width="10.5" style="1" customWidth="1"/>
    <col min="3" max="4" width="9.5" style="1"/>
    <col min="5" max="5" width="34.5" style="1" customWidth="1"/>
    <col min="6" max="6" width="10.75" style="1"/>
    <col min="7" max="7" width="11" style="1"/>
    <col min="8" max="8" width="12.125" style="1"/>
    <col min="9" max="9" width="11.75" style="1"/>
    <col min="10" max="10" width="10.875" style="1" customWidth="1"/>
    <col min="11" max="11" width="10.75" style="1"/>
    <col min="12" max="12" width="10.875" style="1"/>
    <col min="13" max="13" width="10.5" style="1"/>
    <col min="14" max="14" width="11.375" style="1"/>
    <col min="15" max="15" width="11.25" style="1"/>
    <col min="16" max="16" width="11.375" style="1"/>
    <col min="17" max="17" width="11.75" style="1"/>
    <col min="18" max="18" width="12.5" style="1"/>
    <col min="19" max="1025" width="9.5" style="1"/>
  </cols>
  <sheetData>
    <row r="2" spans="2:19" ht="15.75">
      <c r="B2" s="80"/>
      <c r="C2" s="80"/>
      <c r="D2" s="80"/>
      <c r="E2" s="81"/>
      <c r="F2" s="81"/>
      <c r="G2" s="81"/>
      <c r="H2" s="81"/>
      <c r="I2" s="81"/>
      <c r="J2" s="81"/>
      <c r="K2" s="82"/>
      <c r="L2" s="91"/>
      <c r="M2" s="91"/>
      <c r="N2" s="91"/>
      <c r="O2" s="91"/>
      <c r="P2" s="95" t="s">
        <v>91</v>
      </c>
      <c r="Q2" s="95"/>
      <c r="R2" s="83"/>
    </row>
    <row r="3" spans="2:19" ht="15.75" customHeight="1">
      <c r="B3" s="80"/>
      <c r="C3" s="80"/>
      <c r="D3" s="80"/>
      <c r="E3" s="81"/>
      <c r="F3" s="81"/>
      <c r="G3" s="81"/>
      <c r="H3" s="81"/>
      <c r="I3" s="81"/>
      <c r="J3" s="81"/>
      <c r="K3" s="82"/>
      <c r="L3" s="95" t="s">
        <v>111</v>
      </c>
      <c r="M3" s="95"/>
      <c r="N3" s="95"/>
      <c r="O3" s="95"/>
      <c r="P3" s="95"/>
      <c r="Q3" s="95"/>
      <c r="R3" s="90"/>
    </row>
    <row r="4" spans="2:19">
      <c r="B4" s="80"/>
      <c r="C4" s="80"/>
      <c r="D4" s="80"/>
      <c r="E4" s="81"/>
      <c r="F4" s="81"/>
      <c r="G4" s="81"/>
      <c r="H4" s="81"/>
      <c r="I4" s="81"/>
      <c r="J4" s="81"/>
      <c r="K4" s="82"/>
      <c r="L4" s="81"/>
      <c r="M4" s="81"/>
      <c r="N4" s="81"/>
      <c r="O4" s="83"/>
      <c r="P4" s="81"/>
      <c r="Q4" s="81"/>
      <c r="R4" s="83"/>
    </row>
    <row r="5" spans="2:19">
      <c r="B5" s="96" t="s">
        <v>71</v>
      </c>
      <c r="C5" s="96"/>
      <c r="D5" s="80"/>
      <c r="E5" s="81"/>
      <c r="F5" s="81"/>
      <c r="G5" s="81"/>
      <c r="H5" s="81"/>
      <c r="I5" s="81"/>
      <c r="J5" s="81"/>
      <c r="K5" s="96" t="s">
        <v>92</v>
      </c>
      <c r="L5" s="96"/>
      <c r="M5" s="81"/>
      <c r="N5" s="83"/>
      <c r="O5" s="83"/>
      <c r="P5" s="81"/>
      <c r="Q5" s="81"/>
      <c r="R5" s="83"/>
    </row>
    <row r="6" spans="2:19" ht="15.75">
      <c r="B6" s="97" t="s">
        <v>93</v>
      </c>
      <c r="C6" s="97"/>
      <c r="D6" s="97"/>
      <c r="E6" s="97"/>
      <c r="F6" s="97"/>
      <c r="G6" s="97"/>
      <c r="H6" s="84"/>
      <c r="I6" s="84"/>
      <c r="J6" s="84"/>
      <c r="K6" s="98" t="s">
        <v>95</v>
      </c>
      <c r="L6" s="98"/>
      <c r="M6" s="98"/>
      <c r="N6" s="98"/>
      <c r="O6" s="98"/>
      <c r="P6" s="98"/>
      <c r="Q6" s="98"/>
      <c r="R6" s="85"/>
    </row>
    <row r="7" spans="2:19" ht="15.75">
      <c r="B7" s="84"/>
      <c r="C7" s="84"/>
      <c r="D7" s="84"/>
      <c r="E7" s="84"/>
      <c r="F7" s="84"/>
      <c r="G7" s="84"/>
      <c r="H7" s="84"/>
      <c r="I7" s="84"/>
      <c r="J7" s="84"/>
      <c r="K7" s="112" t="s">
        <v>96</v>
      </c>
      <c r="L7" s="112"/>
      <c r="M7" s="112"/>
      <c r="N7" s="112"/>
      <c r="O7" s="112"/>
      <c r="P7" s="112"/>
      <c r="Q7" s="85"/>
      <c r="R7" s="85"/>
    </row>
    <row r="8" spans="2:19">
      <c r="B8" s="86"/>
      <c r="C8" s="86"/>
      <c r="D8" s="86"/>
      <c r="E8" s="86"/>
      <c r="F8" s="84"/>
      <c r="G8" s="84"/>
      <c r="H8" s="84"/>
      <c r="I8" s="84"/>
      <c r="J8" s="84"/>
      <c r="K8" s="86"/>
      <c r="L8" s="81"/>
      <c r="M8" s="81"/>
      <c r="N8" s="81"/>
      <c r="O8" s="85"/>
      <c r="P8" s="85"/>
      <c r="Q8" s="85"/>
      <c r="R8" s="85"/>
    </row>
    <row r="9" spans="2:19" ht="15.75">
      <c r="B9" s="87" t="s">
        <v>94</v>
      </c>
      <c r="C9" s="87"/>
      <c r="D9" s="87"/>
      <c r="E9" s="84"/>
      <c r="F9" s="84"/>
      <c r="G9" s="84"/>
      <c r="H9" s="84"/>
      <c r="I9" s="84"/>
      <c r="J9" s="84"/>
      <c r="K9" s="87" t="s">
        <v>97</v>
      </c>
      <c r="L9" s="87"/>
      <c r="M9" s="87"/>
      <c r="N9" s="83"/>
      <c r="O9" s="83"/>
      <c r="P9" s="88"/>
      <c r="Q9" s="89"/>
      <c r="R9" s="89"/>
    </row>
    <row r="10" spans="2:19" ht="15" customHeight="1">
      <c r="B10" s="69"/>
      <c r="C10" s="69"/>
      <c r="D10" s="69"/>
      <c r="E10" s="70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9"/>
      <c r="Q10" s="50"/>
      <c r="R10" s="50"/>
      <c r="S10" s="50"/>
    </row>
    <row r="11" spans="2:19" ht="18.75" customHeight="1">
      <c r="B11" s="5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9"/>
      <c r="Q11" s="50"/>
      <c r="R11" s="50"/>
      <c r="S11" s="50"/>
    </row>
    <row r="12" spans="2:19" ht="14.85" customHeight="1">
      <c r="B12" s="51"/>
      <c r="C12" s="102" t="s">
        <v>118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49"/>
      <c r="Q12" s="113"/>
      <c r="R12" s="113"/>
      <c r="S12" s="113"/>
    </row>
    <row r="13" spans="2:19" ht="18.75">
      <c r="B13" s="51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49"/>
      <c r="Q13" s="49"/>
      <c r="R13" s="49"/>
      <c r="S13" s="49"/>
    </row>
    <row r="14" spans="2:19" ht="92.25" customHeight="1">
      <c r="B14" s="51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49"/>
      <c r="Q14" s="49"/>
      <c r="R14" s="49"/>
      <c r="S14" s="49"/>
    </row>
    <row r="15" spans="2:19" ht="36.75" customHeight="1">
      <c r="B15" s="22" t="s">
        <v>0</v>
      </c>
      <c r="C15" s="114" t="s">
        <v>1</v>
      </c>
      <c r="D15" s="115"/>
      <c r="E15" s="116"/>
      <c r="F15" s="24" t="s">
        <v>2</v>
      </c>
      <c r="G15" s="24" t="s">
        <v>3</v>
      </c>
      <c r="H15" s="24" t="s">
        <v>4</v>
      </c>
      <c r="I15" s="25" t="s">
        <v>5</v>
      </c>
      <c r="J15" s="25" t="s">
        <v>6</v>
      </c>
      <c r="K15" s="25" t="s">
        <v>7</v>
      </c>
      <c r="L15" s="25" t="s">
        <v>8</v>
      </c>
      <c r="M15" s="25" t="s">
        <v>9</v>
      </c>
      <c r="N15" s="25" t="s">
        <v>10</v>
      </c>
      <c r="O15" s="25" t="s">
        <v>11</v>
      </c>
      <c r="P15" s="25" t="s">
        <v>12</v>
      </c>
      <c r="Q15" s="25" t="s">
        <v>13</v>
      </c>
      <c r="R15" s="25" t="s">
        <v>14</v>
      </c>
    </row>
    <row r="16" spans="2:19" ht="15.75">
      <c r="B16" s="26"/>
      <c r="C16" s="20" t="s">
        <v>15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1"/>
    </row>
    <row r="17" spans="2:18" ht="15.75">
      <c r="B17" s="26"/>
      <c r="C17" s="20" t="s">
        <v>16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1"/>
    </row>
    <row r="18" spans="2:18" ht="15.75">
      <c r="B18" s="9" t="s">
        <v>105</v>
      </c>
      <c r="C18" s="94" t="s">
        <v>106</v>
      </c>
      <c r="D18" s="94"/>
      <c r="E18" s="94"/>
      <c r="F18" s="9">
        <v>100</v>
      </c>
      <c r="G18" s="10">
        <v>2.15</v>
      </c>
      <c r="H18" s="9">
        <v>8.3000000000000007</v>
      </c>
      <c r="I18" s="10">
        <v>11.87</v>
      </c>
      <c r="J18" s="9">
        <v>130.5</v>
      </c>
      <c r="K18" s="10">
        <v>0.17</v>
      </c>
      <c r="L18" s="9">
        <v>17.3</v>
      </c>
      <c r="M18" s="9">
        <v>0</v>
      </c>
      <c r="N18" s="9">
        <v>0.04</v>
      </c>
      <c r="O18" s="9">
        <v>40.4</v>
      </c>
      <c r="P18" s="9">
        <v>54.3</v>
      </c>
      <c r="Q18" s="11">
        <v>23.4</v>
      </c>
      <c r="R18" s="11">
        <v>1.02</v>
      </c>
    </row>
    <row r="19" spans="2:18" ht="15.75">
      <c r="B19" s="27" t="s">
        <v>54</v>
      </c>
      <c r="C19" s="29" t="s">
        <v>52</v>
      </c>
      <c r="D19" s="29"/>
      <c r="E19" s="29"/>
      <c r="F19" s="9" t="s">
        <v>36</v>
      </c>
      <c r="G19" s="10">
        <v>9.39</v>
      </c>
      <c r="H19" s="10">
        <v>10.66</v>
      </c>
      <c r="I19" s="10">
        <v>9.89</v>
      </c>
      <c r="J19" s="11">
        <v>221.43</v>
      </c>
      <c r="K19" s="10">
        <v>0.1</v>
      </c>
      <c r="L19" s="10">
        <v>2.64</v>
      </c>
      <c r="M19" s="10">
        <v>0.01</v>
      </c>
      <c r="N19" s="10">
        <v>0.23</v>
      </c>
      <c r="O19" s="10">
        <v>30.83</v>
      </c>
      <c r="P19" s="10">
        <v>94.76</v>
      </c>
      <c r="Q19" s="10">
        <v>16.27</v>
      </c>
      <c r="R19" s="10">
        <v>1.07</v>
      </c>
    </row>
    <row r="20" spans="2:18" ht="15.75">
      <c r="B20" s="27" t="s">
        <v>72</v>
      </c>
      <c r="C20" s="28" t="s">
        <v>31</v>
      </c>
      <c r="D20" s="28"/>
      <c r="E20" s="30"/>
      <c r="F20" s="9" t="s">
        <v>34</v>
      </c>
      <c r="G20" s="5">
        <v>7.99</v>
      </c>
      <c r="H20" s="5">
        <v>10.83</v>
      </c>
      <c r="I20" s="5">
        <v>41</v>
      </c>
      <c r="J20" s="6">
        <v>204</v>
      </c>
      <c r="K20" s="5">
        <v>0.35</v>
      </c>
      <c r="L20" s="5">
        <v>0</v>
      </c>
      <c r="M20" s="6">
        <v>0</v>
      </c>
      <c r="N20" s="5">
        <v>0.621</v>
      </c>
      <c r="O20" s="5">
        <v>44.8</v>
      </c>
      <c r="P20" s="5">
        <v>204.7</v>
      </c>
      <c r="Q20" s="5">
        <v>53.5</v>
      </c>
      <c r="R20" s="5">
        <v>1.321</v>
      </c>
    </row>
    <row r="21" spans="2:18" ht="15.75">
      <c r="B21" s="9" t="s">
        <v>37</v>
      </c>
      <c r="C21" s="31" t="s">
        <v>38</v>
      </c>
      <c r="D21" s="28"/>
      <c r="E21" s="30"/>
      <c r="F21" s="9">
        <v>200</v>
      </c>
      <c r="G21" s="10">
        <v>1.63</v>
      </c>
      <c r="H21" s="10">
        <v>1.25</v>
      </c>
      <c r="I21" s="10">
        <v>7.18</v>
      </c>
      <c r="J21" s="12">
        <v>46</v>
      </c>
      <c r="K21" s="10">
        <v>1.4999999999999999E-2</v>
      </c>
      <c r="L21" s="10">
        <v>0.54</v>
      </c>
      <c r="M21" s="11">
        <v>0.01</v>
      </c>
      <c r="N21" s="10">
        <v>0</v>
      </c>
      <c r="O21" s="10">
        <v>76.5</v>
      </c>
      <c r="P21" s="10">
        <v>48.7</v>
      </c>
      <c r="Q21" s="10">
        <v>8.8000000000000007</v>
      </c>
      <c r="R21" s="10">
        <v>0.43</v>
      </c>
    </row>
    <row r="22" spans="2:18" ht="15.75">
      <c r="B22" s="45" t="s">
        <v>73</v>
      </c>
      <c r="C22" s="31" t="s">
        <v>50</v>
      </c>
      <c r="D22" s="28"/>
      <c r="E22" s="30"/>
      <c r="F22" s="9">
        <v>30</v>
      </c>
      <c r="G22" s="13">
        <v>1.5</v>
      </c>
      <c r="H22" s="13">
        <v>0.3</v>
      </c>
      <c r="I22" s="47">
        <v>13.5</v>
      </c>
      <c r="J22" s="12">
        <v>66</v>
      </c>
      <c r="K22" s="10">
        <v>2.1000000000000001E-2</v>
      </c>
      <c r="L22" s="11">
        <v>0</v>
      </c>
      <c r="M22" s="11">
        <v>0</v>
      </c>
      <c r="N22" s="10">
        <v>0.16200000000000001</v>
      </c>
      <c r="O22" s="11">
        <v>4.1399999999999997</v>
      </c>
      <c r="P22" s="11">
        <v>19.100000000000001</v>
      </c>
      <c r="Q22" s="13">
        <v>4.5</v>
      </c>
      <c r="R22" s="10">
        <v>0.55800000000000005</v>
      </c>
    </row>
    <row r="23" spans="2:18" ht="15.75">
      <c r="B23" s="71" t="s">
        <v>73</v>
      </c>
      <c r="C23" s="31" t="s">
        <v>49</v>
      </c>
      <c r="D23" s="28"/>
      <c r="E23" s="30"/>
      <c r="F23" s="9">
        <v>50</v>
      </c>
      <c r="G23" s="10">
        <v>3.8</v>
      </c>
      <c r="H23" s="10">
        <v>0.4</v>
      </c>
      <c r="I23" s="14">
        <v>24.6</v>
      </c>
      <c r="J23" s="12">
        <v>118.3</v>
      </c>
      <c r="K23" s="10">
        <v>5.5E-2</v>
      </c>
      <c r="L23" s="12">
        <v>0</v>
      </c>
      <c r="M23" s="12">
        <v>0</v>
      </c>
      <c r="N23" s="10">
        <v>0.55000000000000004</v>
      </c>
      <c r="O23" s="10">
        <v>10</v>
      </c>
      <c r="P23" s="10">
        <v>32.5</v>
      </c>
      <c r="Q23" s="10">
        <v>7</v>
      </c>
      <c r="R23" s="10">
        <v>0.55000000000000004</v>
      </c>
    </row>
    <row r="24" spans="2:18" ht="15.75">
      <c r="B24" s="27"/>
      <c r="C24" s="31"/>
      <c r="D24" s="28"/>
      <c r="E24" s="32" t="s">
        <v>17</v>
      </c>
      <c r="F24" s="15"/>
      <c r="G24" s="16">
        <f t="shared" ref="G24:R24" si="0">SUM(G18:G23)</f>
        <v>26.46</v>
      </c>
      <c r="H24" s="17">
        <f t="shared" si="0"/>
        <v>31.74</v>
      </c>
      <c r="I24" s="16">
        <f t="shared" si="0"/>
        <v>108.03999999999999</v>
      </c>
      <c r="J24" s="18">
        <f t="shared" si="0"/>
        <v>786.23</v>
      </c>
      <c r="K24" s="17">
        <f t="shared" si="0"/>
        <v>0.71100000000000008</v>
      </c>
      <c r="L24" s="16">
        <f t="shared" si="0"/>
        <v>20.48</v>
      </c>
      <c r="M24" s="16">
        <f t="shared" si="0"/>
        <v>0.02</v>
      </c>
      <c r="N24" s="17">
        <f t="shared" si="0"/>
        <v>1.603</v>
      </c>
      <c r="O24" s="16">
        <f t="shared" si="0"/>
        <v>206.66999999999996</v>
      </c>
      <c r="P24" s="16">
        <f t="shared" si="0"/>
        <v>454.06</v>
      </c>
      <c r="Q24" s="19">
        <f t="shared" si="0"/>
        <v>113.47</v>
      </c>
      <c r="R24" s="17">
        <f t="shared" si="0"/>
        <v>4.9489999999999998</v>
      </c>
    </row>
    <row r="25" spans="2:18" ht="15.75">
      <c r="B25" s="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1"/>
    </row>
    <row r="26" spans="2:18" ht="15.75">
      <c r="B26" s="9"/>
      <c r="C26" s="20" t="s">
        <v>18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</row>
    <row r="27" spans="2:18" ht="15.75">
      <c r="B27" s="44" t="s">
        <v>99</v>
      </c>
      <c r="C27" s="92" t="s">
        <v>100</v>
      </c>
      <c r="D27" s="92"/>
      <c r="E27" s="92"/>
      <c r="F27" s="7">
        <v>100</v>
      </c>
      <c r="G27" s="5">
        <v>8.9</v>
      </c>
      <c r="H27" s="7">
        <v>9</v>
      </c>
      <c r="I27" s="5">
        <v>18</v>
      </c>
      <c r="J27" s="7">
        <v>95</v>
      </c>
      <c r="K27" s="5">
        <v>0.05</v>
      </c>
      <c r="L27" s="5">
        <v>7.5</v>
      </c>
      <c r="M27" s="7">
        <v>0</v>
      </c>
      <c r="N27" s="7">
        <v>2.2999999999999998</v>
      </c>
      <c r="O27" s="5">
        <v>21.9</v>
      </c>
      <c r="P27" s="7">
        <v>31</v>
      </c>
      <c r="Q27" s="5">
        <v>18</v>
      </c>
      <c r="R27" s="8">
        <v>0.3</v>
      </c>
    </row>
    <row r="28" spans="2:18" ht="15.75">
      <c r="B28" s="9" t="s">
        <v>74</v>
      </c>
      <c r="C28" s="28" t="s">
        <v>26</v>
      </c>
      <c r="D28" s="28"/>
      <c r="E28" s="30"/>
      <c r="F28" s="45" t="s">
        <v>39</v>
      </c>
      <c r="G28" s="10">
        <v>13.84</v>
      </c>
      <c r="H28" s="10">
        <v>19.87</v>
      </c>
      <c r="I28" s="10">
        <v>33.58</v>
      </c>
      <c r="J28" s="10">
        <v>352.1</v>
      </c>
      <c r="K28" s="10">
        <v>0.22600000000000001</v>
      </c>
      <c r="L28" s="10">
        <v>9.8550000000000004</v>
      </c>
      <c r="M28" s="10">
        <v>0.20200000000000001</v>
      </c>
      <c r="N28" s="10">
        <v>2.36</v>
      </c>
      <c r="O28" s="10">
        <v>65</v>
      </c>
      <c r="P28" s="10">
        <v>227</v>
      </c>
      <c r="Q28" s="10">
        <v>29.7</v>
      </c>
      <c r="R28" s="10">
        <v>0.125</v>
      </c>
    </row>
    <row r="29" spans="2:18" ht="15.75">
      <c r="B29" s="9" t="s">
        <v>41</v>
      </c>
      <c r="C29" s="31" t="s">
        <v>40</v>
      </c>
      <c r="D29" s="28"/>
      <c r="E29" s="30"/>
      <c r="F29" s="9">
        <v>200</v>
      </c>
      <c r="G29" s="10">
        <v>0.2</v>
      </c>
      <c r="H29" s="10">
        <v>0</v>
      </c>
      <c r="I29" s="10">
        <v>5.0599999999999996</v>
      </c>
      <c r="J29" s="11">
        <v>21.04</v>
      </c>
      <c r="K29" s="10">
        <v>0</v>
      </c>
      <c r="L29" s="10">
        <v>0</v>
      </c>
      <c r="M29" s="10">
        <v>0.1</v>
      </c>
      <c r="N29" s="10">
        <v>0</v>
      </c>
      <c r="O29" s="10">
        <v>9.9700000000000006</v>
      </c>
      <c r="P29" s="10">
        <v>7.5</v>
      </c>
      <c r="Q29" s="10">
        <v>6.5</v>
      </c>
      <c r="R29" s="10">
        <v>0.19700000000000001</v>
      </c>
    </row>
    <row r="30" spans="2:18" ht="15.75">
      <c r="B30" s="45" t="s">
        <v>73</v>
      </c>
      <c r="C30" s="31" t="s">
        <v>50</v>
      </c>
      <c r="D30" s="28"/>
      <c r="E30" s="30"/>
      <c r="F30" s="9">
        <v>30</v>
      </c>
      <c r="G30" s="13">
        <v>1.5</v>
      </c>
      <c r="H30" s="13">
        <v>0.3</v>
      </c>
      <c r="I30" s="47">
        <v>13.5</v>
      </c>
      <c r="J30" s="12">
        <v>66</v>
      </c>
      <c r="K30" s="10">
        <v>2.1000000000000001E-2</v>
      </c>
      <c r="L30" s="11">
        <v>0</v>
      </c>
      <c r="M30" s="11">
        <v>0</v>
      </c>
      <c r="N30" s="10">
        <v>0.16200000000000001</v>
      </c>
      <c r="O30" s="11">
        <v>4.1399999999999997</v>
      </c>
      <c r="P30" s="11">
        <v>19.100000000000001</v>
      </c>
      <c r="Q30" s="13">
        <v>4.5</v>
      </c>
      <c r="R30" s="10">
        <v>0.55800000000000005</v>
      </c>
    </row>
    <row r="31" spans="2:18" ht="15.75">
      <c r="B31" s="71" t="s">
        <v>73</v>
      </c>
      <c r="C31" s="31" t="s">
        <v>49</v>
      </c>
      <c r="D31" s="28"/>
      <c r="E31" s="30"/>
      <c r="F31" s="9">
        <v>50</v>
      </c>
      <c r="G31" s="10">
        <v>3.8</v>
      </c>
      <c r="H31" s="10">
        <v>0.4</v>
      </c>
      <c r="I31" s="14">
        <v>24.6</v>
      </c>
      <c r="J31" s="12">
        <v>118.3</v>
      </c>
      <c r="K31" s="10">
        <v>5.5E-2</v>
      </c>
      <c r="L31" s="12">
        <v>0</v>
      </c>
      <c r="M31" s="12">
        <v>0</v>
      </c>
      <c r="N31" s="10">
        <v>0.55000000000000004</v>
      </c>
      <c r="O31" s="10">
        <v>10</v>
      </c>
      <c r="P31" s="10">
        <v>32.5</v>
      </c>
      <c r="Q31" s="10">
        <v>7</v>
      </c>
      <c r="R31" s="10">
        <v>0.55000000000000004</v>
      </c>
    </row>
    <row r="32" spans="2:18" ht="15.75">
      <c r="B32" s="9"/>
      <c r="C32" s="28"/>
      <c r="D32" s="28"/>
      <c r="E32" s="32" t="s">
        <v>17</v>
      </c>
      <c r="F32" s="15"/>
      <c r="G32" s="17">
        <f t="shared" ref="G32:R32" si="1">SUM(G27:G31)</f>
        <v>28.240000000000002</v>
      </c>
      <c r="H32" s="16">
        <f t="shared" si="1"/>
        <v>29.57</v>
      </c>
      <c r="I32" s="17">
        <f t="shared" si="1"/>
        <v>94.740000000000009</v>
      </c>
      <c r="J32" s="15">
        <f t="shared" si="1"/>
        <v>652.44000000000005</v>
      </c>
      <c r="K32" s="17">
        <f t="shared" si="1"/>
        <v>0.35200000000000004</v>
      </c>
      <c r="L32" s="17">
        <f t="shared" si="1"/>
        <v>17.355</v>
      </c>
      <c r="M32" s="15">
        <f t="shared" si="1"/>
        <v>0.30200000000000005</v>
      </c>
      <c r="N32" s="15">
        <f t="shared" si="1"/>
        <v>5.3719999999999999</v>
      </c>
      <c r="O32" s="16">
        <f t="shared" si="1"/>
        <v>111.01</v>
      </c>
      <c r="P32" s="15">
        <f t="shared" si="1"/>
        <v>317.10000000000002</v>
      </c>
      <c r="Q32" s="16">
        <f t="shared" si="1"/>
        <v>65.7</v>
      </c>
      <c r="R32" s="16">
        <f t="shared" si="1"/>
        <v>1.7300000000000002</v>
      </c>
    </row>
    <row r="33" spans="2:18" ht="15.75">
      <c r="B33" s="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</row>
    <row r="34" spans="2:18" ht="15.75">
      <c r="B34" s="9"/>
      <c r="C34" s="20" t="s">
        <v>19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</row>
    <row r="35" spans="2:18" ht="15.75">
      <c r="B35" s="9" t="s">
        <v>101</v>
      </c>
      <c r="C35" s="93" t="s">
        <v>102</v>
      </c>
      <c r="D35" s="93"/>
      <c r="E35" s="93"/>
      <c r="F35" s="9">
        <v>100</v>
      </c>
      <c r="G35" s="10">
        <v>1.42</v>
      </c>
      <c r="H35" s="9">
        <v>6.08</v>
      </c>
      <c r="I35" s="10">
        <v>19.3</v>
      </c>
      <c r="J35" s="9">
        <v>93.33</v>
      </c>
      <c r="K35" s="10">
        <v>0.02</v>
      </c>
      <c r="L35" s="9">
        <v>6.67</v>
      </c>
      <c r="M35" s="9">
        <v>0</v>
      </c>
      <c r="N35" s="9">
        <v>0.04</v>
      </c>
      <c r="O35" s="9">
        <v>35.5</v>
      </c>
      <c r="P35" s="9">
        <v>15</v>
      </c>
      <c r="Q35" s="11">
        <v>20.9</v>
      </c>
      <c r="R35" s="11">
        <v>0.33</v>
      </c>
    </row>
    <row r="36" spans="2:18" ht="15.75">
      <c r="B36" s="9" t="s">
        <v>75</v>
      </c>
      <c r="C36" s="28" t="s">
        <v>43</v>
      </c>
      <c r="D36" s="28"/>
      <c r="E36" s="30"/>
      <c r="F36" s="9" t="s">
        <v>28</v>
      </c>
      <c r="G36" s="10">
        <v>11.65</v>
      </c>
      <c r="H36" s="10">
        <v>10.756</v>
      </c>
      <c r="I36" s="10">
        <v>11.632</v>
      </c>
      <c r="J36" s="9">
        <v>164</v>
      </c>
      <c r="K36" s="10">
        <v>0.16800000000000001</v>
      </c>
      <c r="L36" s="10">
        <v>6.3259999999999996</v>
      </c>
      <c r="M36" s="10">
        <v>0</v>
      </c>
      <c r="N36" s="10">
        <v>0.95599999999999996</v>
      </c>
      <c r="O36" s="10">
        <v>85.185000000000002</v>
      </c>
      <c r="P36" s="10">
        <v>163.19800000000001</v>
      </c>
      <c r="Q36" s="10">
        <v>15.715999999999999</v>
      </c>
      <c r="R36" s="10">
        <v>1.8</v>
      </c>
    </row>
    <row r="37" spans="2:18" ht="15.75">
      <c r="B37" s="9" t="s">
        <v>76</v>
      </c>
      <c r="C37" s="28" t="s">
        <v>42</v>
      </c>
      <c r="D37" s="28"/>
      <c r="E37" s="30"/>
      <c r="F37" s="9" t="s">
        <v>34</v>
      </c>
      <c r="G37" s="10">
        <v>6.12</v>
      </c>
      <c r="H37" s="10">
        <v>5.36</v>
      </c>
      <c r="I37" s="10">
        <v>34.200000000000003</v>
      </c>
      <c r="J37" s="9">
        <v>241.4</v>
      </c>
      <c r="K37" s="10">
        <v>0.104</v>
      </c>
      <c r="L37" s="10">
        <v>0</v>
      </c>
      <c r="M37" s="10">
        <v>0.12</v>
      </c>
      <c r="N37" s="10">
        <v>0.98</v>
      </c>
      <c r="O37" s="10">
        <v>19.75</v>
      </c>
      <c r="P37" s="10">
        <v>68.41</v>
      </c>
      <c r="Q37" s="10">
        <v>10.17</v>
      </c>
      <c r="R37" s="10">
        <v>1.0429999999999999</v>
      </c>
    </row>
    <row r="38" spans="2:18" ht="15.75">
      <c r="B38" s="9" t="s">
        <v>77</v>
      </c>
      <c r="C38" s="31" t="s">
        <v>47</v>
      </c>
      <c r="D38" s="28"/>
      <c r="E38" s="30"/>
      <c r="F38" s="9" t="s">
        <v>48</v>
      </c>
      <c r="G38" s="10">
        <v>0.27</v>
      </c>
      <c r="H38" s="10">
        <v>0.06</v>
      </c>
      <c r="I38" s="10">
        <v>15.23</v>
      </c>
      <c r="J38" s="12">
        <v>63</v>
      </c>
      <c r="K38" s="10">
        <v>3.0000000000000001E-3</v>
      </c>
      <c r="L38" s="10">
        <v>2.8</v>
      </c>
      <c r="M38" s="12">
        <v>0</v>
      </c>
      <c r="N38" s="10">
        <v>1.4E-2</v>
      </c>
      <c r="O38" s="10">
        <v>3.25</v>
      </c>
      <c r="P38" s="10">
        <v>1.54</v>
      </c>
      <c r="Q38" s="10">
        <v>0.84</v>
      </c>
      <c r="R38" s="10">
        <v>8.6999999999999994E-2</v>
      </c>
    </row>
    <row r="39" spans="2:18" ht="15.75">
      <c r="B39" s="45" t="s">
        <v>73</v>
      </c>
      <c r="C39" s="31" t="s">
        <v>50</v>
      </c>
      <c r="D39" s="28"/>
      <c r="E39" s="30"/>
      <c r="F39" s="9">
        <v>30</v>
      </c>
      <c r="G39" s="13">
        <v>1.5</v>
      </c>
      <c r="H39" s="13">
        <v>0.3</v>
      </c>
      <c r="I39" s="47">
        <v>13.5</v>
      </c>
      <c r="J39" s="12">
        <v>66</v>
      </c>
      <c r="K39" s="10">
        <v>2.1000000000000001E-2</v>
      </c>
      <c r="L39" s="11">
        <v>0</v>
      </c>
      <c r="M39" s="11">
        <v>0</v>
      </c>
      <c r="N39" s="10">
        <v>0.16200000000000001</v>
      </c>
      <c r="O39" s="11">
        <v>4.1399999999999997</v>
      </c>
      <c r="P39" s="11">
        <v>19.100000000000001</v>
      </c>
      <c r="Q39" s="13">
        <v>4.5</v>
      </c>
      <c r="R39" s="10">
        <v>0.55800000000000005</v>
      </c>
    </row>
    <row r="40" spans="2:18" ht="15.75">
      <c r="B40" s="71" t="s">
        <v>73</v>
      </c>
      <c r="C40" s="31" t="s">
        <v>49</v>
      </c>
      <c r="D40" s="28"/>
      <c r="E40" s="30"/>
      <c r="F40" s="9">
        <v>50</v>
      </c>
      <c r="G40" s="10">
        <v>3.8</v>
      </c>
      <c r="H40" s="10">
        <v>0.4</v>
      </c>
      <c r="I40" s="14">
        <v>24.6</v>
      </c>
      <c r="J40" s="12">
        <v>118.3</v>
      </c>
      <c r="K40" s="10">
        <v>5.5E-2</v>
      </c>
      <c r="L40" s="12">
        <v>0</v>
      </c>
      <c r="M40" s="12">
        <v>0</v>
      </c>
      <c r="N40" s="10">
        <v>0.55000000000000004</v>
      </c>
      <c r="O40" s="10">
        <v>10</v>
      </c>
      <c r="P40" s="10">
        <v>32.5</v>
      </c>
      <c r="Q40" s="10">
        <v>7</v>
      </c>
      <c r="R40" s="10">
        <v>0.55000000000000004</v>
      </c>
    </row>
    <row r="41" spans="2:18" ht="15.75">
      <c r="B41" s="9"/>
      <c r="C41" s="28"/>
      <c r="D41" s="28"/>
      <c r="E41" s="32" t="s">
        <v>17</v>
      </c>
      <c r="F41" s="15"/>
      <c r="G41" s="17">
        <f t="shared" ref="G41:R41" si="2">SUM(G35:G40)</f>
        <v>24.76</v>
      </c>
      <c r="H41" s="15">
        <f t="shared" si="2"/>
        <v>22.955999999999996</v>
      </c>
      <c r="I41" s="17">
        <f t="shared" si="2"/>
        <v>118.46200000000002</v>
      </c>
      <c r="J41" s="15">
        <f t="shared" si="2"/>
        <v>746.03</v>
      </c>
      <c r="K41" s="17">
        <f t="shared" si="2"/>
        <v>0.371</v>
      </c>
      <c r="L41" s="15">
        <f t="shared" si="2"/>
        <v>15.795999999999999</v>
      </c>
      <c r="M41" s="15">
        <f t="shared" si="2"/>
        <v>0.12</v>
      </c>
      <c r="N41" s="15">
        <f t="shared" si="2"/>
        <v>2.702</v>
      </c>
      <c r="O41" s="15">
        <f t="shared" si="2"/>
        <v>157.82499999999999</v>
      </c>
      <c r="P41" s="15">
        <f t="shared" si="2"/>
        <v>299.74799999999999</v>
      </c>
      <c r="Q41" s="16">
        <f t="shared" si="2"/>
        <v>59.126000000000005</v>
      </c>
      <c r="R41" s="16">
        <f t="shared" si="2"/>
        <v>4.3680000000000003</v>
      </c>
    </row>
    <row r="42" spans="2:18" ht="15.75">
      <c r="B42" s="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ht="15.75">
      <c r="B43" s="9"/>
      <c r="C43" s="20" t="s">
        <v>21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2:18" ht="15.75">
      <c r="B44" s="9" t="s">
        <v>108</v>
      </c>
      <c r="C44" s="93" t="s">
        <v>107</v>
      </c>
      <c r="D44" s="93"/>
      <c r="E44" s="93"/>
      <c r="F44" s="9">
        <v>100</v>
      </c>
      <c r="G44" s="9">
        <v>4.33</v>
      </c>
      <c r="H44" s="9">
        <v>8.43</v>
      </c>
      <c r="I44" s="9">
        <v>8.24</v>
      </c>
      <c r="J44" s="9">
        <v>93.3</v>
      </c>
      <c r="K44" s="9">
        <v>0.02</v>
      </c>
      <c r="L44" s="9">
        <v>42.13</v>
      </c>
      <c r="M44" s="9">
        <v>0</v>
      </c>
      <c r="N44" s="9">
        <v>0.4</v>
      </c>
      <c r="O44" s="9">
        <v>42.13</v>
      </c>
      <c r="P44" s="9">
        <v>23.3</v>
      </c>
      <c r="Q44" s="9">
        <v>14.36</v>
      </c>
      <c r="R44" s="9">
        <v>1.6E-2</v>
      </c>
    </row>
    <row r="45" spans="2:18" ht="17.25" customHeight="1">
      <c r="B45" s="72" t="s">
        <v>51</v>
      </c>
      <c r="C45" s="106" t="s">
        <v>109</v>
      </c>
      <c r="D45" s="107"/>
      <c r="E45" s="108"/>
      <c r="F45" s="72" t="s">
        <v>36</v>
      </c>
      <c r="G45" s="73">
        <v>9.75</v>
      </c>
      <c r="H45" s="73">
        <v>10.56</v>
      </c>
      <c r="I45" s="73">
        <v>11.28</v>
      </c>
      <c r="J45" s="72">
        <v>182.98</v>
      </c>
      <c r="K45" s="73">
        <v>7.0000000000000007E-2</v>
      </c>
      <c r="L45" s="73">
        <v>3.5000000000000003E-2</v>
      </c>
      <c r="M45" s="73">
        <v>0.16200000000000001</v>
      </c>
      <c r="N45" s="73">
        <v>0.85</v>
      </c>
      <c r="O45" s="73">
        <v>14.22</v>
      </c>
      <c r="P45" s="73">
        <v>124.37</v>
      </c>
      <c r="Q45" s="73">
        <v>26.78</v>
      </c>
      <c r="R45" s="73">
        <v>1.24</v>
      </c>
    </row>
    <row r="46" spans="2:18" ht="15.75">
      <c r="B46" s="9" t="s">
        <v>78</v>
      </c>
      <c r="C46" s="28" t="s">
        <v>20</v>
      </c>
      <c r="D46" s="28"/>
      <c r="E46" s="30"/>
      <c r="F46" s="7" t="s">
        <v>34</v>
      </c>
      <c r="G46" s="5">
        <v>3.71</v>
      </c>
      <c r="H46" s="5">
        <v>9.94</v>
      </c>
      <c r="I46" s="5">
        <v>26.4</v>
      </c>
      <c r="J46" s="7">
        <v>206.4</v>
      </c>
      <c r="K46" s="5">
        <v>0.19700000000000001</v>
      </c>
      <c r="L46" s="5">
        <v>9.5299999999999994</v>
      </c>
      <c r="M46" s="5">
        <v>9.6000000000000002E-2</v>
      </c>
      <c r="N46" s="5">
        <v>0.28000000000000003</v>
      </c>
      <c r="O46" s="5">
        <v>57.37</v>
      </c>
      <c r="P46" s="5">
        <v>118.6</v>
      </c>
      <c r="Q46" s="5">
        <v>9.6</v>
      </c>
      <c r="R46" s="5">
        <v>0</v>
      </c>
    </row>
    <row r="47" spans="2:18" ht="15.75">
      <c r="B47" s="9" t="s">
        <v>41</v>
      </c>
      <c r="C47" s="31" t="s">
        <v>40</v>
      </c>
      <c r="D47" s="28"/>
      <c r="E47" s="30"/>
      <c r="F47" s="9">
        <v>200</v>
      </c>
      <c r="G47" s="10">
        <v>0.2</v>
      </c>
      <c r="H47" s="10">
        <v>0</v>
      </c>
      <c r="I47" s="10">
        <v>5.0599999999999996</v>
      </c>
      <c r="J47" s="11">
        <v>21.04</v>
      </c>
      <c r="K47" s="10">
        <v>0</v>
      </c>
      <c r="L47" s="10">
        <v>0</v>
      </c>
      <c r="M47" s="10">
        <v>0.1</v>
      </c>
      <c r="N47" s="10">
        <v>0</v>
      </c>
      <c r="O47" s="10">
        <v>9.9700000000000006</v>
      </c>
      <c r="P47" s="10">
        <v>7.5</v>
      </c>
      <c r="Q47" s="10">
        <v>6.5</v>
      </c>
      <c r="R47" s="10">
        <v>0.19700000000000001</v>
      </c>
    </row>
    <row r="48" spans="2:18" ht="15.75">
      <c r="B48" s="45" t="s">
        <v>73</v>
      </c>
      <c r="C48" s="31" t="s">
        <v>50</v>
      </c>
      <c r="D48" s="28"/>
      <c r="E48" s="30"/>
      <c r="F48" s="9">
        <v>30</v>
      </c>
      <c r="G48" s="13">
        <v>1.5</v>
      </c>
      <c r="H48" s="13">
        <v>0.3</v>
      </c>
      <c r="I48" s="47">
        <v>13.5</v>
      </c>
      <c r="J48" s="12">
        <v>66</v>
      </c>
      <c r="K48" s="10">
        <v>2.1000000000000001E-2</v>
      </c>
      <c r="L48" s="11">
        <v>0</v>
      </c>
      <c r="M48" s="11">
        <v>0</v>
      </c>
      <c r="N48" s="10">
        <v>0.16200000000000001</v>
      </c>
      <c r="O48" s="11">
        <v>4.1399999999999997</v>
      </c>
      <c r="P48" s="11">
        <v>19.100000000000001</v>
      </c>
      <c r="Q48" s="13">
        <v>4.5</v>
      </c>
      <c r="R48" s="10">
        <v>0.55800000000000005</v>
      </c>
    </row>
    <row r="49" spans="2:18" ht="15.75">
      <c r="B49" s="71" t="s">
        <v>73</v>
      </c>
      <c r="C49" s="31" t="s">
        <v>49</v>
      </c>
      <c r="D49" s="28"/>
      <c r="E49" s="30"/>
      <c r="F49" s="9">
        <v>50</v>
      </c>
      <c r="G49" s="10">
        <v>3.8</v>
      </c>
      <c r="H49" s="10">
        <v>0.4</v>
      </c>
      <c r="I49" s="14">
        <v>24.6</v>
      </c>
      <c r="J49" s="12">
        <v>118.3</v>
      </c>
      <c r="K49" s="10">
        <v>5.5E-2</v>
      </c>
      <c r="L49" s="12">
        <v>0</v>
      </c>
      <c r="M49" s="12">
        <v>0</v>
      </c>
      <c r="N49" s="10">
        <v>0.55000000000000004</v>
      </c>
      <c r="O49" s="10">
        <v>10</v>
      </c>
      <c r="P49" s="10">
        <v>32.5</v>
      </c>
      <c r="Q49" s="10">
        <v>7</v>
      </c>
      <c r="R49" s="10">
        <v>0.55000000000000004</v>
      </c>
    </row>
    <row r="50" spans="2:18" ht="15.75">
      <c r="B50" s="9" t="s">
        <v>87</v>
      </c>
      <c r="C50" s="28" t="s">
        <v>35</v>
      </c>
      <c r="D50" s="28"/>
      <c r="E50" s="30"/>
      <c r="F50" s="9">
        <v>130</v>
      </c>
      <c r="G50" s="10">
        <v>0.52</v>
      </c>
      <c r="H50" s="10">
        <v>0.52</v>
      </c>
      <c r="I50" s="14">
        <v>9.5500000000000007</v>
      </c>
      <c r="J50" s="12">
        <v>61.1</v>
      </c>
      <c r="K50" s="10">
        <v>0.03</v>
      </c>
      <c r="L50" s="12">
        <v>10.4</v>
      </c>
      <c r="M50" s="12">
        <v>0</v>
      </c>
      <c r="N50" s="10">
        <v>0.1</v>
      </c>
      <c r="O50" s="10">
        <v>20.8</v>
      </c>
      <c r="P50" s="10">
        <v>11</v>
      </c>
      <c r="Q50" s="10">
        <v>9</v>
      </c>
      <c r="R50" s="10">
        <v>0.04</v>
      </c>
    </row>
    <row r="51" spans="2:18" ht="15.75">
      <c r="B51" s="9"/>
      <c r="C51" s="28"/>
      <c r="D51" s="28"/>
      <c r="E51" s="32" t="s">
        <v>17</v>
      </c>
      <c r="F51" s="17"/>
      <c r="G51" s="16">
        <f t="shared" ref="G51:R51" si="3">SUM(G44:G50)</f>
        <v>23.81</v>
      </c>
      <c r="H51" s="16">
        <f t="shared" si="3"/>
        <v>30.15</v>
      </c>
      <c r="I51" s="16">
        <f t="shared" si="3"/>
        <v>98.63000000000001</v>
      </c>
      <c r="J51" s="16">
        <f t="shared" si="3"/>
        <v>749.12</v>
      </c>
      <c r="K51" s="17">
        <f t="shared" si="3"/>
        <v>0.39300000000000002</v>
      </c>
      <c r="L51" s="17">
        <f t="shared" si="3"/>
        <v>62.094999999999999</v>
      </c>
      <c r="M51" s="17">
        <f t="shared" si="3"/>
        <v>0.35799999999999998</v>
      </c>
      <c r="N51" s="17">
        <f t="shared" si="3"/>
        <v>2.3420000000000001</v>
      </c>
      <c r="O51" s="17">
        <f t="shared" si="3"/>
        <v>158.63</v>
      </c>
      <c r="P51" s="16">
        <f t="shared" si="3"/>
        <v>336.37</v>
      </c>
      <c r="Q51" s="16">
        <f t="shared" si="3"/>
        <v>77.740000000000009</v>
      </c>
      <c r="R51" s="17">
        <f t="shared" si="3"/>
        <v>2.601</v>
      </c>
    </row>
    <row r="52" spans="2:18" ht="15.75">
      <c r="B52" s="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"/>
    </row>
    <row r="53" spans="2:18" ht="15.75">
      <c r="B53" s="9"/>
      <c r="C53" s="20" t="s">
        <v>22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1"/>
    </row>
    <row r="54" spans="2:18" ht="15.75">
      <c r="B54" s="45" t="s">
        <v>103</v>
      </c>
      <c r="C54" s="93" t="s">
        <v>104</v>
      </c>
      <c r="D54" s="93"/>
      <c r="E54" s="93"/>
      <c r="F54" s="9">
        <v>100</v>
      </c>
      <c r="G54" s="10">
        <v>1.93</v>
      </c>
      <c r="H54" s="10">
        <v>7.2</v>
      </c>
      <c r="I54" s="10">
        <v>7.87</v>
      </c>
      <c r="J54" s="11">
        <v>125.1</v>
      </c>
      <c r="K54" s="10">
        <v>0.08</v>
      </c>
      <c r="L54" s="10">
        <v>9.6300000000000008</v>
      </c>
      <c r="M54" s="10">
        <v>0</v>
      </c>
      <c r="N54" s="10">
        <v>0.16</v>
      </c>
      <c r="O54" s="10">
        <v>31.2</v>
      </c>
      <c r="P54" s="13">
        <v>13</v>
      </c>
      <c r="Q54" s="12">
        <v>19.53</v>
      </c>
      <c r="R54" s="10">
        <v>0.83</v>
      </c>
    </row>
    <row r="55" spans="2:18" ht="15.75">
      <c r="B55" s="27" t="s">
        <v>54</v>
      </c>
      <c r="C55" s="29" t="s">
        <v>52</v>
      </c>
      <c r="D55" s="29"/>
      <c r="E55" s="29"/>
      <c r="F55" s="9" t="s">
        <v>36</v>
      </c>
      <c r="G55" s="10">
        <v>9.39</v>
      </c>
      <c r="H55" s="10">
        <v>10.66</v>
      </c>
      <c r="I55" s="10">
        <v>9.89</v>
      </c>
      <c r="J55" s="11">
        <v>221.43</v>
      </c>
      <c r="K55" s="10">
        <v>0.1</v>
      </c>
      <c r="L55" s="10">
        <v>2.64</v>
      </c>
      <c r="M55" s="10">
        <v>0.01</v>
      </c>
      <c r="N55" s="10">
        <v>0.23</v>
      </c>
      <c r="O55" s="10">
        <v>30.83</v>
      </c>
      <c r="P55" s="10">
        <v>94.76</v>
      </c>
      <c r="Q55" s="10">
        <v>16.27</v>
      </c>
      <c r="R55" s="10">
        <v>1.07</v>
      </c>
    </row>
    <row r="56" spans="2:18" ht="15.75">
      <c r="B56" s="9" t="s">
        <v>79</v>
      </c>
      <c r="C56" s="3" t="s">
        <v>29</v>
      </c>
      <c r="D56" s="3"/>
      <c r="E56" s="4"/>
      <c r="F56" s="46" t="s">
        <v>34</v>
      </c>
      <c r="G56" s="5">
        <v>2.77</v>
      </c>
      <c r="H56" s="5">
        <v>5</v>
      </c>
      <c r="I56" s="5">
        <v>27.6</v>
      </c>
      <c r="J56" s="6">
        <v>165.9</v>
      </c>
      <c r="K56" s="5">
        <v>0.02</v>
      </c>
      <c r="L56" s="5">
        <v>0</v>
      </c>
      <c r="M56" s="5">
        <v>0</v>
      </c>
      <c r="N56" s="5">
        <v>0.22</v>
      </c>
      <c r="O56" s="5">
        <v>26.31</v>
      </c>
      <c r="P56" s="5">
        <v>27.6</v>
      </c>
      <c r="Q56" s="5">
        <v>29.1</v>
      </c>
      <c r="R56" s="5">
        <v>1.25</v>
      </c>
    </row>
    <row r="57" spans="2:18" ht="15.75">
      <c r="B57" s="9" t="s">
        <v>37</v>
      </c>
      <c r="C57" s="31" t="s">
        <v>38</v>
      </c>
      <c r="D57" s="28"/>
      <c r="E57" s="30"/>
      <c r="F57" s="9">
        <v>200</v>
      </c>
      <c r="G57" s="10">
        <v>1.63</v>
      </c>
      <c r="H57" s="10">
        <v>1.25</v>
      </c>
      <c r="I57" s="10">
        <v>7.18</v>
      </c>
      <c r="J57" s="12">
        <v>46</v>
      </c>
      <c r="K57" s="10">
        <v>1.4999999999999999E-2</v>
      </c>
      <c r="L57" s="10">
        <v>0.54</v>
      </c>
      <c r="M57" s="11">
        <v>0.01</v>
      </c>
      <c r="N57" s="10">
        <v>0</v>
      </c>
      <c r="O57" s="10">
        <v>76.5</v>
      </c>
      <c r="P57" s="10">
        <v>48.7</v>
      </c>
      <c r="Q57" s="10">
        <v>8.8000000000000007</v>
      </c>
      <c r="R57" s="10">
        <v>0.43</v>
      </c>
    </row>
    <row r="58" spans="2:18" ht="15.75">
      <c r="B58" s="45" t="s">
        <v>73</v>
      </c>
      <c r="C58" s="31" t="s">
        <v>50</v>
      </c>
      <c r="D58" s="28"/>
      <c r="E58" s="30"/>
      <c r="F58" s="9">
        <v>30</v>
      </c>
      <c r="G58" s="13">
        <v>1.5</v>
      </c>
      <c r="H58" s="13">
        <v>0.3</v>
      </c>
      <c r="I58" s="47">
        <v>13.5</v>
      </c>
      <c r="J58" s="12">
        <v>66</v>
      </c>
      <c r="K58" s="10">
        <v>2.1000000000000001E-2</v>
      </c>
      <c r="L58" s="11">
        <v>0</v>
      </c>
      <c r="M58" s="11">
        <v>0</v>
      </c>
      <c r="N58" s="10">
        <v>0.16200000000000001</v>
      </c>
      <c r="O58" s="11">
        <v>4.1399999999999997</v>
      </c>
      <c r="P58" s="11">
        <v>19.100000000000001</v>
      </c>
      <c r="Q58" s="13">
        <v>4.5</v>
      </c>
      <c r="R58" s="10">
        <v>0.55800000000000005</v>
      </c>
    </row>
    <row r="59" spans="2:18" ht="18" customHeight="1">
      <c r="B59" s="71" t="s">
        <v>73</v>
      </c>
      <c r="C59" s="31" t="s">
        <v>49</v>
      </c>
      <c r="D59" s="28"/>
      <c r="E59" s="30"/>
      <c r="F59" s="9">
        <v>50</v>
      </c>
      <c r="G59" s="10">
        <v>3.8</v>
      </c>
      <c r="H59" s="10">
        <v>0.4</v>
      </c>
      <c r="I59" s="14">
        <v>24.6</v>
      </c>
      <c r="J59" s="12">
        <v>118.3</v>
      </c>
      <c r="K59" s="10">
        <v>5.5E-2</v>
      </c>
      <c r="L59" s="12">
        <v>0</v>
      </c>
      <c r="M59" s="12">
        <v>0</v>
      </c>
      <c r="N59" s="10">
        <v>0.55000000000000004</v>
      </c>
      <c r="O59" s="10">
        <v>10</v>
      </c>
      <c r="P59" s="10">
        <v>32.5</v>
      </c>
      <c r="Q59" s="10">
        <v>7</v>
      </c>
      <c r="R59" s="10">
        <v>0.55000000000000004</v>
      </c>
    </row>
    <row r="60" spans="2:18" ht="15.75">
      <c r="B60" s="9"/>
      <c r="C60" s="28"/>
      <c r="D60" s="33"/>
      <c r="E60" s="32" t="s">
        <v>17</v>
      </c>
      <c r="F60" s="15"/>
      <c r="G60" s="17">
        <f t="shared" ref="G60:R60" si="4">SUM(G54:G59)</f>
        <v>21.02</v>
      </c>
      <c r="H60" s="17">
        <f t="shared" si="4"/>
        <v>24.81</v>
      </c>
      <c r="I60" s="17">
        <f t="shared" si="4"/>
        <v>90.639999999999986</v>
      </c>
      <c r="J60" s="17">
        <f t="shared" si="4"/>
        <v>742.7299999999999</v>
      </c>
      <c r="K60" s="17">
        <f t="shared" si="4"/>
        <v>0.29099999999999998</v>
      </c>
      <c r="L60" s="17">
        <f t="shared" si="4"/>
        <v>12.810000000000002</v>
      </c>
      <c r="M60" s="17">
        <f t="shared" si="4"/>
        <v>0.02</v>
      </c>
      <c r="N60" s="17">
        <f t="shared" si="4"/>
        <v>1.3220000000000001</v>
      </c>
      <c r="O60" s="17">
        <f t="shared" si="4"/>
        <v>178.98</v>
      </c>
      <c r="P60" s="17">
        <f t="shared" si="4"/>
        <v>235.66</v>
      </c>
      <c r="Q60" s="16">
        <f t="shared" si="4"/>
        <v>85.2</v>
      </c>
      <c r="R60" s="17">
        <f t="shared" si="4"/>
        <v>4.6879999999999997</v>
      </c>
    </row>
    <row r="61" spans="2:18" ht="15.75">
      <c r="B61" s="9"/>
      <c r="C61" s="20" t="s">
        <v>33</v>
      </c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1"/>
    </row>
    <row r="62" spans="2:18" ht="15.75">
      <c r="B62" s="45" t="s">
        <v>115</v>
      </c>
      <c r="C62" s="94" t="s">
        <v>114</v>
      </c>
      <c r="D62" s="94"/>
      <c r="E62" s="94"/>
      <c r="F62" s="7">
        <v>100</v>
      </c>
      <c r="G62" s="7">
        <v>2.2000000000000002</v>
      </c>
      <c r="H62" s="7">
        <v>2.7</v>
      </c>
      <c r="I62" s="7">
        <v>10.83</v>
      </c>
      <c r="J62" s="7">
        <v>93.7</v>
      </c>
      <c r="K62" s="7">
        <v>0.03</v>
      </c>
      <c r="L62" s="7">
        <v>5.2</v>
      </c>
      <c r="M62" s="7">
        <v>0.01</v>
      </c>
      <c r="N62" s="7">
        <v>0.03</v>
      </c>
      <c r="O62" s="7">
        <v>30.7</v>
      </c>
      <c r="P62" s="7">
        <v>28.31</v>
      </c>
      <c r="Q62" s="7">
        <v>12.9</v>
      </c>
      <c r="R62" s="7">
        <v>1.23</v>
      </c>
    </row>
    <row r="63" spans="2:18" ht="15.75">
      <c r="B63" s="9" t="s">
        <v>80</v>
      </c>
      <c r="C63" s="28" t="s">
        <v>81</v>
      </c>
      <c r="D63" s="28"/>
      <c r="E63" s="30"/>
      <c r="F63" s="9">
        <v>100</v>
      </c>
      <c r="G63" s="10">
        <v>7.4</v>
      </c>
      <c r="H63" s="10">
        <v>10.9</v>
      </c>
      <c r="I63" s="10">
        <v>0.8</v>
      </c>
      <c r="J63" s="9">
        <v>260</v>
      </c>
      <c r="K63" s="10">
        <v>0.03</v>
      </c>
      <c r="L63" s="10">
        <v>0</v>
      </c>
      <c r="M63" s="10">
        <v>0</v>
      </c>
      <c r="N63" s="10">
        <v>0.95599999999999996</v>
      </c>
      <c r="O63" s="10">
        <v>35</v>
      </c>
      <c r="P63" s="10">
        <v>163.19800000000001</v>
      </c>
      <c r="Q63" s="10">
        <v>16</v>
      </c>
      <c r="R63" s="10">
        <v>0</v>
      </c>
    </row>
    <row r="64" spans="2:18" ht="15.75">
      <c r="B64" s="9" t="s">
        <v>76</v>
      </c>
      <c r="C64" s="28" t="s">
        <v>42</v>
      </c>
      <c r="D64" s="28"/>
      <c r="E64" s="30"/>
      <c r="F64" s="9" t="s">
        <v>34</v>
      </c>
      <c r="G64" s="10">
        <v>6.12</v>
      </c>
      <c r="H64" s="10">
        <v>5.36</v>
      </c>
      <c r="I64" s="10">
        <v>34.200000000000003</v>
      </c>
      <c r="J64" s="9">
        <v>241.4</v>
      </c>
      <c r="K64" s="10">
        <v>0.104</v>
      </c>
      <c r="L64" s="10">
        <v>0</v>
      </c>
      <c r="M64" s="10">
        <v>0.12</v>
      </c>
      <c r="N64" s="10">
        <v>0.98</v>
      </c>
      <c r="O64" s="10">
        <v>19.75</v>
      </c>
      <c r="P64" s="10">
        <v>68.41</v>
      </c>
      <c r="Q64" s="10">
        <v>10.17</v>
      </c>
      <c r="R64" s="10">
        <v>1.0429999999999999</v>
      </c>
    </row>
    <row r="65" spans="2:18" ht="15.75">
      <c r="B65" s="9" t="s">
        <v>41</v>
      </c>
      <c r="C65" s="31" t="s">
        <v>40</v>
      </c>
      <c r="D65" s="28"/>
      <c r="E65" s="30"/>
      <c r="F65" s="9">
        <v>200</v>
      </c>
      <c r="G65" s="10">
        <v>0.2</v>
      </c>
      <c r="H65" s="10">
        <v>0</v>
      </c>
      <c r="I65" s="10">
        <v>5.0599999999999996</v>
      </c>
      <c r="J65" s="11">
        <v>21.04</v>
      </c>
      <c r="K65" s="10">
        <v>0</v>
      </c>
      <c r="L65" s="10">
        <v>0</v>
      </c>
      <c r="M65" s="10">
        <v>0.1</v>
      </c>
      <c r="N65" s="10">
        <v>0</v>
      </c>
      <c r="O65" s="10">
        <v>9.9700000000000006</v>
      </c>
      <c r="P65" s="10">
        <v>7.5</v>
      </c>
      <c r="Q65" s="10">
        <v>6.5</v>
      </c>
      <c r="R65" s="10">
        <v>0.19700000000000001</v>
      </c>
    </row>
    <row r="66" spans="2:18" ht="15.75">
      <c r="B66" s="45" t="s">
        <v>73</v>
      </c>
      <c r="C66" s="31" t="s">
        <v>50</v>
      </c>
      <c r="D66" s="28"/>
      <c r="E66" s="30"/>
      <c r="F66" s="9">
        <v>30</v>
      </c>
      <c r="G66" s="13">
        <v>1.5</v>
      </c>
      <c r="H66" s="13">
        <v>0.3</v>
      </c>
      <c r="I66" s="47">
        <v>13.5</v>
      </c>
      <c r="J66" s="12">
        <v>66</v>
      </c>
      <c r="K66" s="10">
        <v>2.1000000000000001E-2</v>
      </c>
      <c r="L66" s="11">
        <v>0</v>
      </c>
      <c r="M66" s="11">
        <v>0</v>
      </c>
      <c r="N66" s="10">
        <v>0.16200000000000001</v>
      </c>
      <c r="O66" s="11">
        <v>4.1399999999999997</v>
      </c>
      <c r="P66" s="11">
        <v>19.100000000000001</v>
      </c>
      <c r="Q66" s="13">
        <v>4.5</v>
      </c>
      <c r="R66" s="10">
        <v>0.55800000000000005</v>
      </c>
    </row>
    <row r="67" spans="2:18" ht="15.75">
      <c r="B67" s="71" t="s">
        <v>73</v>
      </c>
      <c r="C67" s="31" t="s">
        <v>49</v>
      </c>
      <c r="D67" s="28"/>
      <c r="E67" s="30"/>
      <c r="F67" s="9">
        <v>50</v>
      </c>
      <c r="G67" s="10">
        <v>3.8</v>
      </c>
      <c r="H67" s="10">
        <v>0.4</v>
      </c>
      <c r="I67" s="14">
        <v>24.6</v>
      </c>
      <c r="J67" s="12">
        <v>118.3</v>
      </c>
      <c r="K67" s="10">
        <v>5.5E-2</v>
      </c>
      <c r="L67" s="12">
        <v>0</v>
      </c>
      <c r="M67" s="12">
        <v>0</v>
      </c>
      <c r="N67" s="10">
        <v>0.55000000000000004</v>
      </c>
      <c r="O67" s="10">
        <v>10</v>
      </c>
      <c r="P67" s="10">
        <v>32.5</v>
      </c>
      <c r="Q67" s="10">
        <v>7</v>
      </c>
      <c r="R67" s="10">
        <v>0.55000000000000004</v>
      </c>
    </row>
    <row r="68" spans="2:18" ht="15.75">
      <c r="B68" s="9"/>
      <c r="C68" s="28"/>
      <c r="D68" s="33"/>
      <c r="E68" s="32" t="s">
        <v>17</v>
      </c>
      <c r="F68" s="15"/>
      <c r="G68" s="17">
        <f t="shared" ref="G68:R68" si="5">SUM(G62:G67)</f>
        <v>21.220000000000002</v>
      </c>
      <c r="H68" s="17">
        <f t="shared" si="5"/>
        <v>19.66</v>
      </c>
      <c r="I68" s="17">
        <f t="shared" si="5"/>
        <v>88.990000000000009</v>
      </c>
      <c r="J68" s="17">
        <f t="shared" si="5"/>
        <v>800.43999999999994</v>
      </c>
      <c r="K68" s="17">
        <f t="shared" si="5"/>
        <v>0.23999999999999996</v>
      </c>
      <c r="L68" s="17">
        <f t="shared" si="5"/>
        <v>5.2</v>
      </c>
      <c r="M68" s="17">
        <f t="shared" si="5"/>
        <v>0.23</v>
      </c>
      <c r="N68" s="17">
        <f t="shared" si="5"/>
        <v>2.6779999999999999</v>
      </c>
      <c r="O68" s="17">
        <f t="shared" si="5"/>
        <v>109.56</v>
      </c>
      <c r="P68" s="17">
        <f t="shared" si="5"/>
        <v>319.01800000000003</v>
      </c>
      <c r="Q68" s="17">
        <f t="shared" si="5"/>
        <v>57.07</v>
      </c>
      <c r="R68" s="17">
        <f t="shared" si="5"/>
        <v>3.5779999999999994</v>
      </c>
    </row>
    <row r="69" spans="2:18" ht="15.75">
      <c r="B69" s="38"/>
      <c r="C69" s="20"/>
      <c r="D69" s="39"/>
      <c r="E69" s="40"/>
      <c r="F69" s="41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3"/>
    </row>
    <row r="70" spans="2:18" ht="38.25">
      <c r="B70" s="38"/>
      <c r="C70" s="104"/>
      <c r="D70" s="104"/>
      <c r="E70" s="60" t="s">
        <v>60</v>
      </c>
      <c r="F70" s="60" t="s">
        <v>60</v>
      </c>
      <c r="G70" s="60" t="s">
        <v>64</v>
      </c>
      <c r="H70" s="60" t="s">
        <v>65</v>
      </c>
      <c r="I70" s="60" t="s">
        <v>66</v>
      </c>
      <c r="J70" s="60" t="s">
        <v>61</v>
      </c>
      <c r="K70" s="60" t="s">
        <v>67</v>
      </c>
      <c r="L70" s="60" t="s">
        <v>68</v>
      </c>
      <c r="M70" s="60" t="s">
        <v>69</v>
      </c>
      <c r="N70" s="60" t="s">
        <v>70</v>
      </c>
      <c r="O70" s="60" t="s">
        <v>11</v>
      </c>
      <c r="P70" s="60" t="s">
        <v>12</v>
      </c>
      <c r="Q70" s="60" t="s">
        <v>13</v>
      </c>
      <c r="R70" s="60" t="s">
        <v>14</v>
      </c>
    </row>
    <row r="71" spans="2:18" ht="15.75">
      <c r="B71" s="38"/>
      <c r="C71" s="105" t="s">
        <v>62</v>
      </c>
      <c r="D71" s="105"/>
      <c r="E71" s="65"/>
      <c r="F71" s="65"/>
      <c r="G71" s="66">
        <f>SUM(G24+G32+G41+G51+G60+G68)</f>
        <v>145.51000000000002</v>
      </c>
      <c r="H71" s="66">
        <f t="shared" ref="H71:R71" si="6">SUM(H24+H32+H41+H51+H60+H68)</f>
        <v>158.886</v>
      </c>
      <c r="I71" s="66">
        <f t="shared" si="6"/>
        <v>599.50199999999995</v>
      </c>
      <c r="J71" s="66">
        <f t="shared" si="6"/>
        <v>4476.99</v>
      </c>
      <c r="K71" s="66">
        <f t="shared" si="6"/>
        <v>2.3580000000000001</v>
      </c>
      <c r="L71" s="66">
        <f t="shared" si="6"/>
        <v>133.73599999999999</v>
      </c>
      <c r="M71" s="66">
        <f t="shared" si="6"/>
        <v>1.05</v>
      </c>
      <c r="N71" s="66">
        <f t="shared" si="6"/>
        <v>16.019000000000002</v>
      </c>
      <c r="O71" s="66">
        <f t="shared" si="6"/>
        <v>922.67499999999995</v>
      </c>
      <c r="P71" s="66">
        <f t="shared" si="6"/>
        <v>1961.9560000000004</v>
      </c>
      <c r="Q71" s="66">
        <f t="shared" si="6"/>
        <v>458.30600000000004</v>
      </c>
      <c r="R71" s="66">
        <f t="shared" si="6"/>
        <v>21.913999999999998</v>
      </c>
    </row>
    <row r="72" spans="2:18" ht="15.75">
      <c r="B72" s="38"/>
      <c r="C72" s="105" t="s">
        <v>63</v>
      </c>
      <c r="D72" s="105"/>
      <c r="E72" s="65"/>
      <c r="F72" s="65"/>
      <c r="G72" s="67">
        <v>23.4</v>
      </c>
      <c r="H72" s="67">
        <v>25.15</v>
      </c>
      <c r="I72" s="67">
        <v>97</v>
      </c>
      <c r="J72" s="67">
        <v>720.9</v>
      </c>
      <c r="K72" s="67">
        <v>0.4</v>
      </c>
      <c r="L72" s="67">
        <v>17.52</v>
      </c>
      <c r="M72" s="68">
        <v>0.18</v>
      </c>
      <c r="N72" s="68">
        <v>2.7</v>
      </c>
      <c r="O72" s="67">
        <v>146.4</v>
      </c>
      <c r="P72" s="67">
        <v>322.7</v>
      </c>
      <c r="Q72" s="67">
        <v>75.180000000000007</v>
      </c>
      <c r="R72" s="67">
        <v>3.55</v>
      </c>
    </row>
    <row r="73" spans="2:18" ht="15.7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1"/>
    </row>
    <row r="74" spans="2:18" ht="31.5">
      <c r="B74" s="22" t="s">
        <v>0</v>
      </c>
      <c r="C74" s="23" t="s">
        <v>1</v>
      </c>
      <c r="D74" s="23"/>
      <c r="E74" s="23"/>
      <c r="F74" s="24" t="s">
        <v>2</v>
      </c>
      <c r="G74" s="24" t="s">
        <v>3</v>
      </c>
      <c r="H74" s="24" t="s">
        <v>4</v>
      </c>
      <c r="I74" s="25" t="s">
        <v>5</v>
      </c>
      <c r="J74" s="25" t="s">
        <v>6</v>
      </c>
      <c r="K74" s="25" t="s">
        <v>7</v>
      </c>
      <c r="L74" s="25" t="s">
        <v>8</v>
      </c>
      <c r="M74" s="25" t="s">
        <v>9</v>
      </c>
      <c r="N74" s="25" t="s">
        <v>10</v>
      </c>
      <c r="O74" s="25" t="s">
        <v>11</v>
      </c>
      <c r="P74" s="25" t="s">
        <v>12</v>
      </c>
      <c r="Q74" s="25" t="s">
        <v>13</v>
      </c>
      <c r="R74" s="25" t="s">
        <v>14</v>
      </c>
    </row>
    <row r="75" spans="2:18" ht="15.75">
      <c r="B75" s="26"/>
      <c r="C75" s="20" t="s">
        <v>30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1"/>
    </row>
    <row r="76" spans="2:18" ht="15.75">
      <c r="B76" s="26"/>
      <c r="C76" s="20" t="s">
        <v>16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1"/>
    </row>
    <row r="77" spans="2:18" ht="15.75">
      <c r="B77" s="9" t="s">
        <v>83</v>
      </c>
      <c r="C77" s="28" t="s">
        <v>84</v>
      </c>
      <c r="D77" s="28"/>
      <c r="E77" s="28"/>
      <c r="F77" s="9">
        <v>100</v>
      </c>
      <c r="G77" s="10">
        <v>1.65</v>
      </c>
      <c r="H77" s="9">
        <v>4.12</v>
      </c>
      <c r="I77" s="10">
        <v>7.29</v>
      </c>
      <c r="J77" s="9">
        <v>72.900000000000006</v>
      </c>
      <c r="K77" s="10">
        <v>0.04</v>
      </c>
      <c r="L77" s="9">
        <v>6.86</v>
      </c>
      <c r="M77" s="9">
        <v>0</v>
      </c>
      <c r="N77" s="9">
        <v>1.367</v>
      </c>
      <c r="O77" s="9">
        <v>28.33</v>
      </c>
      <c r="P77" s="9">
        <v>41.61</v>
      </c>
      <c r="Q77" s="11">
        <v>18.399999999999999</v>
      </c>
      <c r="R77" s="11">
        <v>1.3</v>
      </c>
    </row>
    <row r="78" spans="2:18" ht="15.75">
      <c r="B78" s="27" t="s">
        <v>44</v>
      </c>
      <c r="C78" s="29" t="s">
        <v>45</v>
      </c>
      <c r="D78" s="29"/>
      <c r="E78" s="29"/>
      <c r="F78" s="9" t="s">
        <v>28</v>
      </c>
      <c r="G78" s="10">
        <v>12.54</v>
      </c>
      <c r="H78" s="10">
        <v>19.04</v>
      </c>
      <c r="I78" s="10">
        <v>9.93</v>
      </c>
      <c r="J78" s="11">
        <v>261.20999999999998</v>
      </c>
      <c r="K78" s="10">
        <v>0.01</v>
      </c>
      <c r="L78" s="10">
        <v>0.11</v>
      </c>
      <c r="M78" s="10">
        <v>3.33</v>
      </c>
      <c r="N78" s="10">
        <v>0.11</v>
      </c>
      <c r="O78" s="10">
        <v>186.25</v>
      </c>
      <c r="P78" s="10">
        <v>6.2</v>
      </c>
      <c r="Q78" s="10">
        <v>25.18</v>
      </c>
      <c r="R78" s="10">
        <v>1.1499999999999999</v>
      </c>
    </row>
    <row r="79" spans="2:18" ht="15.75">
      <c r="B79" s="27" t="s">
        <v>82</v>
      </c>
      <c r="C79" s="28" t="s">
        <v>46</v>
      </c>
      <c r="D79" s="28"/>
      <c r="E79" s="30"/>
      <c r="F79" s="9">
        <v>180</v>
      </c>
      <c r="G79" s="5">
        <v>7.99</v>
      </c>
      <c r="H79" s="5">
        <v>10.83</v>
      </c>
      <c r="I79" s="5">
        <v>41</v>
      </c>
      <c r="J79" s="6">
        <v>204</v>
      </c>
      <c r="K79" s="5">
        <v>0.35</v>
      </c>
      <c r="L79" s="5">
        <v>0</v>
      </c>
      <c r="M79" s="6">
        <v>0</v>
      </c>
      <c r="N79" s="5">
        <v>0.622</v>
      </c>
      <c r="O79" s="5">
        <v>44.82</v>
      </c>
      <c r="P79" s="5">
        <v>204.7</v>
      </c>
      <c r="Q79" s="5">
        <v>53.46</v>
      </c>
      <c r="R79" s="5">
        <v>1.321</v>
      </c>
    </row>
    <row r="80" spans="2:18" ht="15.75">
      <c r="B80" s="9" t="s">
        <v>41</v>
      </c>
      <c r="C80" s="31" t="s">
        <v>40</v>
      </c>
      <c r="D80" s="28"/>
      <c r="E80" s="30"/>
      <c r="F80" s="9">
        <v>200</v>
      </c>
      <c r="G80" s="10">
        <v>0.2</v>
      </c>
      <c r="H80" s="10">
        <v>0</v>
      </c>
      <c r="I80" s="10">
        <v>5.0599999999999996</v>
      </c>
      <c r="J80" s="11">
        <v>21.04</v>
      </c>
      <c r="K80" s="10">
        <v>0</v>
      </c>
      <c r="L80" s="10">
        <v>0</v>
      </c>
      <c r="M80" s="10">
        <v>0.1</v>
      </c>
      <c r="N80" s="10">
        <v>0</v>
      </c>
      <c r="O80" s="10">
        <v>9.9700000000000006</v>
      </c>
      <c r="P80" s="10">
        <v>7.5</v>
      </c>
      <c r="Q80" s="10">
        <v>6.5</v>
      </c>
      <c r="R80" s="10">
        <v>0.19700000000000001</v>
      </c>
    </row>
    <row r="81" spans="2:18" ht="15.75">
      <c r="B81" s="45" t="s">
        <v>73</v>
      </c>
      <c r="C81" s="31" t="s">
        <v>50</v>
      </c>
      <c r="D81" s="28"/>
      <c r="E81" s="30"/>
      <c r="F81" s="9">
        <v>30</v>
      </c>
      <c r="G81" s="13">
        <v>1.5</v>
      </c>
      <c r="H81" s="13">
        <v>0.3</v>
      </c>
      <c r="I81" s="47">
        <v>13.5</v>
      </c>
      <c r="J81" s="12">
        <v>66</v>
      </c>
      <c r="K81" s="10">
        <v>2.1000000000000001E-2</v>
      </c>
      <c r="L81" s="11">
        <v>0</v>
      </c>
      <c r="M81" s="11">
        <v>0</v>
      </c>
      <c r="N81" s="10">
        <v>0.16200000000000001</v>
      </c>
      <c r="O81" s="11">
        <v>4.1399999999999997</v>
      </c>
      <c r="P81" s="11">
        <v>19.100000000000001</v>
      </c>
      <c r="Q81" s="13">
        <v>4.5</v>
      </c>
      <c r="R81" s="10">
        <v>0.55800000000000005</v>
      </c>
    </row>
    <row r="82" spans="2:18" ht="15.75">
      <c r="B82" s="71" t="s">
        <v>73</v>
      </c>
      <c r="C82" s="31" t="s">
        <v>49</v>
      </c>
      <c r="D82" s="28"/>
      <c r="E82" s="30"/>
      <c r="F82" s="9">
        <v>50</v>
      </c>
      <c r="G82" s="10">
        <v>3.8</v>
      </c>
      <c r="H82" s="10">
        <v>0.4</v>
      </c>
      <c r="I82" s="14">
        <v>24.6</v>
      </c>
      <c r="J82" s="12">
        <v>118.3</v>
      </c>
      <c r="K82" s="10">
        <v>5.5E-2</v>
      </c>
      <c r="L82" s="12">
        <v>0</v>
      </c>
      <c r="M82" s="12">
        <v>0</v>
      </c>
      <c r="N82" s="10">
        <v>0.55000000000000004</v>
      </c>
      <c r="O82" s="10">
        <v>10</v>
      </c>
      <c r="P82" s="10">
        <v>32.5</v>
      </c>
      <c r="Q82" s="10">
        <v>7</v>
      </c>
      <c r="R82" s="10">
        <v>0.55000000000000004</v>
      </c>
    </row>
    <row r="83" spans="2:18" ht="15.75">
      <c r="B83" s="27"/>
      <c r="C83" s="31"/>
      <c r="D83" s="28"/>
      <c r="E83" s="32" t="s">
        <v>17</v>
      </c>
      <c r="F83" s="34"/>
      <c r="G83" s="35">
        <f t="shared" ref="G83:R83" si="7">SUM(G77:G82)</f>
        <v>27.68</v>
      </c>
      <c r="H83" s="36">
        <f t="shared" si="7"/>
        <v>34.69</v>
      </c>
      <c r="I83" s="36">
        <f t="shared" si="7"/>
        <v>101.38</v>
      </c>
      <c r="J83" s="37">
        <f t="shared" si="7"/>
        <v>743.44999999999993</v>
      </c>
      <c r="K83" s="36">
        <f t="shared" si="7"/>
        <v>0.47599999999999998</v>
      </c>
      <c r="L83" s="35">
        <f t="shared" si="7"/>
        <v>6.9700000000000006</v>
      </c>
      <c r="M83" s="35">
        <f t="shared" si="7"/>
        <v>3.43</v>
      </c>
      <c r="N83" s="36">
        <f t="shared" si="7"/>
        <v>2.8109999999999999</v>
      </c>
      <c r="O83" s="35">
        <f t="shared" si="7"/>
        <v>283.51</v>
      </c>
      <c r="P83" s="36">
        <f t="shared" si="7"/>
        <v>311.61</v>
      </c>
      <c r="Q83" s="36">
        <f t="shared" si="7"/>
        <v>115.03999999999999</v>
      </c>
      <c r="R83" s="36">
        <f t="shared" si="7"/>
        <v>5.0759999999999996</v>
      </c>
    </row>
    <row r="84" spans="2:18" ht="15.75">
      <c r="B84" s="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1"/>
    </row>
    <row r="85" spans="2:18" ht="15.75">
      <c r="B85" s="9"/>
      <c r="C85" s="20" t="s">
        <v>18</v>
      </c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1"/>
    </row>
    <row r="86" spans="2:18" ht="15.75">
      <c r="B86" s="9" t="s">
        <v>105</v>
      </c>
      <c r="C86" s="93" t="s">
        <v>106</v>
      </c>
      <c r="D86" s="93"/>
      <c r="E86" s="93"/>
      <c r="F86" s="9">
        <v>100</v>
      </c>
      <c r="G86" s="10">
        <v>2.15</v>
      </c>
      <c r="H86" s="9">
        <v>8.3000000000000007</v>
      </c>
      <c r="I86" s="10">
        <v>11.87</v>
      </c>
      <c r="J86" s="9">
        <v>130.5</v>
      </c>
      <c r="K86" s="10">
        <v>0.17</v>
      </c>
      <c r="L86" s="9">
        <v>17.3</v>
      </c>
      <c r="M86" s="9">
        <v>0</v>
      </c>
      <c r="N86" s="9">
        <v>0.04</v>
      </c>
      <c r="O86" s="9">
        <v>40.4</v>
      </c>
      <c r="P86" s="9">
        <v>54.3</v>
      </c>
      <c r="Q86" s="11">
        <v>23.4</v>
      </c>
      <c r="R86" s="11">
        <v>1.02</v>
      </c>
    </row>
    <row r="87" spans="2:18" ht="15.75">
      <c r="B87" s="9" t="s">
        <v>85</v>
      </c>
      <c r="C87" s="28" t="s">
        <v>32</v>
      </c>
      <c r="D87" s="28"/>
      <c r="E87" s="30"/>
      <c r="F87" s="9" t="s">
        <v>27</v>
      </c>
      <c r="G87" s="10">
        <v>14.51</v>
      </c>
      <c r="H87" s="10">
        <v>14.71</v>
      </c>
      <c r="I87" s="10">
        <v>28.34</v>
      </c>
      <c r="J87" s="12">
        <v>364</v>
      </c>
      <c r="K87" s="10">
        <v>0.21</v>
      </c>
      <c r="L87" s="10">
        <v>4.9000000000000004</v>
      </c>
      <c r="M87" s="10">
        <v>0.1</v>
      </c>
      <c r="N87" s="10">
        <v>1.2</v>
      </c>
      <c r="O87" s="10">
        <v>83.07</v>
      </c>
      <c r="P87" s="10">
        <v>273</v>
      </c>
      <c r="Q87" s="10">
        <v>40.450000000000003</v>
      </c>
      <c r="R87" s="10">
        <v>1.9</v>
      </c>
    </row>
    <row r="88" spans="2:18" ht="15.75">
      <c r="B88" s="9" t="s">
        <v>77</v>
      </c>
      <c r="C88" s="31" t="s">
        <v>47</v>
      </c>
      <c r="D88" s="28"/>
      <c r="E88" s="30"/>
      <c r="F88" s="9" t="s">
        <v>48</v>
      </c>
      <c r="G88" s="10">
        <v>0.27</v>
      </c>
      <c r="H88" s="10">
        <v>0.06</v>
      </c>
      <c r="I88" s="10">
        <v>15.23</v>
      </c>
      <c r="J88" s="12">
        <v>63</v>
      </c>
      <c r="K88" s="10">
        <v>3.0000000000000001E-3</v>
      </c>
      <c r="L88" s="10">
        <v>2.8</v>
      </c>
      <c r="M88" s="12">
        <v>0</v>
      </c>
      <c r="N88" s="10">
        <v>1.4E-2</v>
      </c>
      <c r="O88" s="10">
        <v>3.25</v>
      </c>
      <c r="P88" s="10">
        <v>1.54</v>
      </c>
      <c r="Q88" s="10">
        <v>0.84</v>
      </c>
      <c r="R88" s="10">
        <v>8.6999999999999994E-2</v>
      </c>
    </row>
    <row r="89" spans="2:18" ht="15.75">
      <c r="B89" s="45" t="s">
        <v>73</v>
      </c>
      <c r="C89" s="31" t="s">
        <v>50</v>
      </c>
      <c r="D89" s="28"/>
      <c r="E89" s="30"/>
      <c r="F89" s="9">
        <v>30</v>
      </c>
      <c r="G89" s="13">
        <v>1.5</v>
      </c>
      <c r="H89" s="13">
        <v>0.3</v>
      </c>
      <c r="I89" s="47">
        <v>13.5</v>
      </c>
      <c r="J89" s="12">
        <v>66</v>
      </c>
      <c r="K89" s="10">
        <v>2.1000000000000001E-2</v>
      </c>
      <c r="L89" s="11">
        <v>0</v>
      </c>
      <c r="M89" s="11">
        <v>0</v>
      </c>
      <c r="N89" s="10">
        <v>0.16200000000000001</v>
      </c>
      <c r="O89" s="11">
        <v>4.1399999999999997</v>
      </c>
      <c r="P89" s="11">
        <v>19.100000000000001</v>
      </c>
      <c r="Q89" s="13">
        <v>4.5</v>
      </c>
      <c r="R89" s="10">
        <v>0.55800000000000005</v>
      </c>
    </row>
    <row r="90" spans="2:18" ht="15.75">
      <c r="B90" s="71" t="s">
        <v>73</v>
      </c>
      <c r="C90" s="31" t="s">
        <v>49</v>
      </c>
      <c r="D90" s="28"/>
      <c r="E90" s="30"/>
      <c r="F90" s="9">
        <v>50</v>
      </c>
      <c r="G90" s="10">
        <v>3.8</v>
      </c>
      <c r="H90" s="10">
        <v>0.4</v>
      </c>
      <c r="I90" s="14">
        <v>24.6</v>
      </c>
      <c r="J90" s="12">
        <v>118.3</v>
      </c>
      <c r="K90" s="10">
        <v>5.5E-2</v>
      </c>
      <c r="L90" s="12">
        <v>0</v>
      </c>
      <c r="M90" s="12">
        <v>0</v>
      </c>
      <c r="N90" s="10">
        <v>0.55000000000000004</v>
      </c>
      <c r="O90" s="10">
        <v>10</v>
      </c>
      <c r="P90" s="10">
        <v>32.5</v>
      </c>
      <c r="Q90" s="10">
        <v>7</v>
      </c>
      <c r="R90" s="10">
        <v>0.55000000000000004</v>
      </c>
    </row>
    <row r="91" spans="2:18" ht="15.75">
      <c r="B91" s="9"/>
      <c r="C91" s="28"/>
      <c r="D91" s="28"/>
      <c r="E91" s="32" t="s">
        <v>17</v>
      </c>
      <c r="F91" s="34"/>
      <c r="G91" s="35">
        <f t="shared" ref="G91:R91" si="8">SUM(G86:G90)</f>
        <v>22.23</v>
      </c>
      <c r="H91" s="34">
        <f t="shared" si="8"/>
        <v>23.77</v>
      </c>
      <c r="I91" s="35">
        <f t="shared" si="8"/>
        <v>93.539999999999992</v>
      </c>
      <c r="J91" s="34">
        <f t="shared" si="8"/>
        <v>741.8</v>
      </c>
      <c r="K91" s="34">
        <f t="shared" si="8"/>
        <v>0.45900000000000002</v>
      </c>
      <c r="L91" s="34">
        <f t="shared" si="8"/>
        <v>25.000000000000004</v>
      </c>
      <c r="M91" s="34">
        <f t="shared" si="8"/>
        <v>0.1</v>
      </c>
      <c r="N91" s="34">
        <f t="shared" si="8"/>
        <v>1.966</v>
      </c>
      <c r="O91" s="34">
        <f t="shared" si="8"/>
        <v>140.85999999999999</v>
      </c>
      <c r="P91" s="34">
        <f t="shared" si="8"/>
        <v>380.44000000000005</v>
      </c>
      <c r="Q91" s="34">
        <f t="shared" si="8"/>
        <v>76.19</v>
      </c>
      <c r="R91" s="34">
        <f t="shared" si="8"/>
        <v>4.1150000000000002</v>
      </c>
    </row>
    <row r="92" spans="2:18" ht="15.75">
      <c r="B92" s="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1"/>
    </row>
    <row r="93" spans="2:18" ht="15" customHeight="1">
      <c r="B93" s="9"/>
      <c r="C93" s="20" t="s">
        <v>19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1"/>
    </row>
    <row r="94" spans="2:18" ht="15.75">
      <c r="B94" s="9" t="s">
        <v>108</v>
      </c>
      <c r="C94" s="93" t="s">
        <v>107</v>
      </c>
      <c r="D94" s="93"/>
      <c r="E94" s="93"/>
      <c r="F94" s="9">
        <v>100</v>
      </c>
      <c r="G94" s="9">
        <v>4.33</v>
      </c>
      <c r="H94" s="9">
        <v>8.43</v>
      </c>
      <c r="I94" s="9">
        <v>8.24</v>
      </c>
      <c r="J94" s="9">
        <v>93.3</v>
      </c>
      <c r="K94" s="9">
        <v>0.02</v>
      </c>
      <c r="L94" s="9">
        <v>42.13</v>
      </c>
      <c r="M94" s="9">
        <v>0</v>
      </c>
      <c r="N94" s="9">
        <v>0.4</v>
      </c>
      <c r="O94" s="9">
        <v>42.13</v>
      </c>
      <c r="P94" s="9">
        <v>23.3</v>
      </c>
      <c r="Q94" s="9">
        <v>14.36</v>
      </c>
      <c r="R94" s="9">
        <v>1.6E-2</v>
      </c>
    </row>
    <row r="95" spans="2:18" ht="15.75">
      <c r="B95" s="9" t="s">
        <v>86</v>
      </c>
      <c r="C95" s="28" t="s">
        <v>53</v>
      </c>
      <c r="D95" s="28"/>
      <c r="E95" s="30"/>
      <c r="F95" s="9">
        <v>80</v>
      </c>
      <c r="G95" s="11">
        <v>12.4</v>
      </c>
      <c r="H95" s="11">
        <v>5.2</v>
      </c>
      <c r="I95" s="10">
        <v>6.8</v>
      </c>
      <c r="J95" s="9">
        <v>123.2</v>
      </c>
      <c r="K95" s="10">
        <v>0.08</v>
      </c>
      <c r="L95" s="10">
        <v>1.7</v>
      </c>
      <c r="M95" s="10">
        <v>0.03</v>
      </c>
      <c r="N95" s="10">
        <v>0.22</v>
      </c>
      <c r="O95" s="10">
        <v>118.4</v>
      </c>
      <c r="P95" s="10">
        <v>135.69999999999999</v>
      </c>
      <c r="Q95" s="10">
        <v>12.4</v>
      </c>
      <c r="R95" s="10">
        <v>0.8</v>
      </c>
    </row>
    <row r="96" spans="2:18" ht="15.75">
      <c r="B96" s="9" t="s">
        <v>78</v>
      </c>
      <c r="C96" s="28" t="s">
        <v>20</v>
      </c>
      <c r="D96" s="28"/>
      <c r="E96" s="30"/>
      <c r="F96" s="7" t="s">
        <v>34</v>
      </c>
      <c r="G96" s="5">
        <v>3.71</v>
      </c>
      <c r="H96" s="5">
        <v>9.94</v>
      </c>
      <c r="I96" s="5">
        <v>26.4</v>
      </c>
      <c r="J96" s="7">
        <v>206.4</v>
      </c>
      <c r="K96" s="5">
        <v>0.19700000000000001</v>
      </c>
      <c r="L96" s="5">
        <v>9.5299999999999994</v>
      </c>
      <c r="M96" s="5">
        <v>9.6000000000000002E-2</v>
      </c>
      <c r="N96" s="5">
        <v>0.28000000000000003</v>
      </c>
      <c r="O96" s="5">
        <v>57.37</v>
      </c>
      <c r="P96" s="5">
        <v>118.6</v>
      </c>
      <c r="Q96" s="5">
        <v>9.6</v>
      </c>
      <c r="R96" s="5">
        <v>0</v>
      </c>
    </row>
    <row r="97" spans="2:18" ht="15.75">
      <c r="B97" s="9" t="s">
        <v>37</v>
      </c>
      <c r="C97" s="31" t="s">
        <v>38</v>
      </c>
      <c r="D97" s="28"/>
      <c r="E97" s="30"/>
      <c r="F97" s="9">
        <v>200</v>
      </c>
      <c r="G97" s="10">
        <v>1.63</v>
      </c>
      <c r="H97" s="10">
        <v>1.25</v>
      </c>
      <c r="I97" s="10">
        <v>7.18</v>
      </c>
      <c r="J97" s="12">
        <v>46</v>
      </c>
      <c r="K97" s="10">
        <v>1.4999999999999999E-2</v>
      </c>
      <c r="L97" s="10">
        <v>0.54</v>
      </c>
      <c r="M97" s="11">
        <v>0.01</v>
      </c>
      <c r="N97" s="10">
        <v>0</v>
      </c>
      <c r="O97" s="10">
        <v>76.5</v>
      </c>
      <c r="P97" s="10">
        <v>48.7</v>
      </c>
      <c r="Q97" s="10">
        <v>8.8000000000000007</v>
      </c>
      <c r="R97" s="10">
        <v>0.43</v>
      </c>
    </row>
    <row r="98" spans="2:18" ht="15.75">
      <c r="B98" s="45" t="s">
        <v>73</v>
      </c>
      <c r="C98" s="31" t="s">
        <v>50</v>
      </c>
      <c r="D98" s="28"/>
      <c r="E98" s="30"/>
      <c r="F98" s="9">
        <v>30</v>
      </c>
      <c r="G98" s="13">
        <v>1.5</v>
      </c>
      <c r="H98" s="13">
        <v>0.3</v>
      </c>
      <c r="I98" s="47">
        <v>13.5</v>
      </c>
      <c r="J98" s="12">
        <v>66</v>
      </c>
      <c r="K98" s="10">
        <v>2.1000000000000001E-2</v>
      </c>
      <c r="L98" s="11">
        <v>0</v>
      </c>
      <c r="M98" s="11">
        <v>0</v>
      </c>
      <c r="N98" s="10">
        <v>0.16200000000000001</v>
      </c>
      <c r="O98" s="11">
        <v>4.1399999999999997</v>
      </c>
      <c r="P98" s="11">
        <v>19.100000000000001</v>
      </c>
      <c r="Q98" s="13">
        <v>4.5</v>
      </c>
      <c r="R98" s="10">
        <v>0.55800000000000005</v>
      </c>
    </row>
    <row r="99" spans="2:18" ht="15.75">
      <c r="B99" s="71" t="s">
        <v>73</v>
      </c>
      <c r="C99" s="31" t="s">
        <v>49</v>
      </c>
      <c r="D99" s="28"/>
      <c r="E99" s="30"/>
      <c r="F99" s="9">
        <v>50</v>
      </c>
      <c r="G99" s="10">
        <v>3.8</v>
      </c>
      <c r="H99" s="10">
        <v>0.4</v>
      </c>
      <c r="I99" s="14">
        <v>24.6</v>
      </c>
      <c r="J99" s="12">
        <v>118.3</v>
      </c>
      <c r="K99" s="10">
        <v>5.5E-2</v>
      </c>
      <c r="L99" s="12">
        <v>0</v>
      </c>
      <c r="M99" s="12">
        <v>0</v>
      </c>
      <c r="N99" s="10">
        <v>0.55000000000000004</v>
      </c>
      <c r="O99" s="10">
        <v>10</v>
      </c>
      <c r="P99" s="10">
        <v>32.5</v>
      </c>
      <c r="Q99" s="10">
        <v>7</v>
      </c>
      <c r="R99" s="10">
        <v>0.55000000000000004</v>
      </c>
    </row>
    <row r="100" spans="2:18" ht="15.75">
      <c r="B100" s="9"/>
      <c r="C100" s="28"/>
      <c r="D100" s="28"/>
      <c r="E100" s="32" t="s">
        <v>17</v>
      </c>
      <c r="F100" s="34"/>
      <c r="G100" s="36">
        <f t="shared" ref="G100:R100" si="9">SUM(G94:G99)</f>
        <v>27.37</v>
      </c>
      <c r="H100" s="34">
        <f t="shared" si="9"/>
        <v>25.52</v>
      </c>
      <c r="I100" s="36">
        <f t="shared" si="9"/>
        <v>86.72</v>
      </c>
      <c r="J100" s="34">
        <f t="shared" si="9"/>
        <v>653.19999999999993</v>
      </c>
      <c r="K100" s="36">
        <f t="shared" si="9"/>
        <v>0.38800000000000007</v>
      </c>
      <c r="L100" s="36">
        <f t="shared" si="9"/>
        <v>53.900000000000006</v>
      </c>
      <c r="M100" s="35">
        <f t="shared" si="9"/>
        <v>0.13600000000000001</v>
      </c>
      <c r="N100" s="34">
        <f t="shared" si="9"/>
        <v>1.6120000000000001</v>
      </c>
      <c r="O100" s="36">
        <f t="shared" si="9"/>
        <v>308.53999999999996</v>
      </c>
      <c r="P100" s="34">
        <f t="shared" si="9"/>
        <v>377.90000000000003</v>
      </c>
      <c r="Q100" s="36">
        <f t="shared" si="9"/>
        <v>56.66</v>
      </c>
      <c r="R100" s="35">
        <f t="shared" si="9"/>
        <v>2.3540000000000001</v>
      </c>
    </row>
    <row r="101" spans="2:18" ht="15.75">
      <c r="B101" s="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1"/>
    </row>
    <row r="102" spans="2:18" ht="15.75">
      <c r="B102" s="9"/>
      <c r="C102" s="20" t="s">
        <v>21</v>
      </c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1"/>
    </row>
    <row r="103" spans="2:18" ht="15.75">
      <c r="B103" s="45" t="s">
        <v>103</v>
      </c>
      <c r="C103" s="93" t="s">
        <v>104</v>
      </c>
      <c r="D103" s="93"/>
      <c r="E103" s="93"/>
      <c r="F103" s="9">
        <v>100</v>
      </c>
      <c r="G103" s="10">
        <v>1.93</v>
      </c>
      <c r="H103" s="10">
        <v>7.2</v>
      </c>
      <c r="I103" s="10">
        <v>7.87</v>
      </c>
      <c r="J103" s="11">
        <v>125.1</v>
      </c>
      <c r="K103" s="10">
        <v>0.08</v>
      </c>
      <c r="L103" s="10">
        <v>9.6300000000000008</v>
      </c>
      <c r="M103" s="10">
        <v>0</v>
      </c>
      <c r="N103" s="10">
        <v>0.16</v>
      </c>
      <c r="O103" s="10">
        <v>31.2</v>
      </c>
      <c r="P103" s="13">
        <v>13</v>
      </c>
      <c r="Q103" s="12">
        <v>19.53</v>
      </c>
      <c r="R103" s="10">
        <v>0.83</v>
      </c>
    </row>
    <row r="104" spans="2:18" ht="18.75" customHeight="1">
      <c r="B104" s="74" t="s">
        <v>55</v>
      </c>
      <c r="C104" s="109" t="s">
        <v>110</v>
      </c>
      <c r="D104" s="110"/>
      <c r="E104" s="111"/>
      <c r="F104" s="72" t="s">
        <v>36</v>
      </c>
      <c r="G104" s="73">
        <v>10.199999999999999</v>
      </c>
      <c r="H104" s="73">
        <v>6.73</v>
      </c>
      <c r="I104" s="73">
        <v>10.47</v>
      </c>
      <c r="J104" s="75">
        <v>145.53</v>
      </c>
      <c r="K104" s="73">
        <v>7.0000000000000007E-2</v>
      </c>
      <c r="L104" s="73">
        <v>0.48</v>
      </c>
      <c r="M104" s="73">
        <v>0.02</v>
      </c>
      <c r="N104" s="73">
        <v>0.25</v>
      </c>
      <c r="O104" s="73">
        <v>34.200000000000003</v>
      </c>
      <c r="P104" s="73">
        <v>105.3</v>
      </c>
      <c r="Q104" s="73">
        <v>17.3</v>
      </c>
      <c r="R104" s="73">
        <v>0.99</v>
      </c>
    </row>
    <row r="105" spans="2:18" ht="15.75">
      <c r="B105" s="27" t="s">
        <v>72</v>
      </c>
      <c r="C105" s="28" t="s">
        <v>31</v>
      </c>
      <c r="D105" s="28"/>
      <c r="E105" s="30"/>
      <c r="F105" s="9" t="s">
        <v>34</v>
      </c>
      <c r="G105" s="5">
        <v>7.99</v>
      </c>
      <c r="H105" s="5">
        <v>10.83</v>
      </c>
      <c r="I105" s="5">
        <v>41</v>
      </c>
      <c r="J105" s="6">
        <v>204</v>
      </c>
      <c r="K105" s="5">
        <v>0.35</v>
      </c>
      <c r="L105" s="5">
        <v>0</v>
      </c>
      <c r="M105" s="6">
        <v>0</v>
      </c>
      <c r="N105" s="5">
        <v>0.621</v>
      </c>
      <c r="O105" s="5">
        <v>44.8</v>
      </c>
      <c r="P105" s="5">
        <v>204.7</v>
      </c>
      <c r="Q105" s="5">
        <v>53.5</v>
      </c>
      <c r="R105" s="5">
        <v>1.321</v>
      </c>
    </row>
    <row r="106" spans="2:18" ht="15.75">
      <c r="B106" s="9" t="s">
        <v>112</v>
      </c>
      <c r="C106" s="31" t="s">
        <v>113</v>
      </c>
      <c r="D106" s="28"/>
      <c r="E106" s="30"/>
      <c r="F106" s="9">
        <v>200</v>
      </c>
      <c r="G106" s="10">
        <v>3.28</v>
      </c>
      <c r="H106" s="10">
        <v>3.55</v>
      </c>
      <c r="I106" s="10">
        <v>17.149999999999999</v>
      </c>
      <c r="J106" s="12">
        <v>113.67</v>
      </c>
      <c r="K106" s="10">
        <v>3.2000000000000001E-2</v>
      </c>
      <c r="L106" s="10">
        <v>1</v>
      </c>
      <c r="M106" s="12">
        <v>0.02</v>
      </c>
      <c r="N106" s="10">
        <v>6.0000000000000001E-3</v>
      </c>
      <c r="O106" s="10">
        <v>121.6</v>
      </c>
      <c r="P106" s="10">
        <v>106.42</v>
      </c>
      <c r="Q106" s="10">
        <v>15.8</v>
      </c>
      <c r="R106" s="10">
        <v>0.36</v>
      </c>
    </row>
    <row r="107" spans="2:18" ht="15.75">
      <c r="B107" s="45" t="s">
        <v>73</v>
      </c>
      <c r="C107" s="31" t="s">
        <v>50</v>
      </c>
      <c r="D107" s="28"/>
      <c r="E107" s="30"/>
      <c r="F107" s="9">
        <v>30</v>
      </c>
      <c r="G107" s="13">
        <v>1.5</v>
      </c>
      <c r="H107" s="13">
        <v>0.3</v>
      </c>
      <c r="I107" s="47">
        <v>13.5</v>
      </c>
      <c r="J107" s="12">
        <v>66</v>
      </c>
      <c r="K107" s="10">
        <v>2.1000000000000001E-2</v>
      </c>
      <c r="L107" s="11">
        <v>0</v>
      </c>
      <c r="M107" s="11">
        <v>0</v>
      </c>
      <c r="N107" s="10">
        <v>0.16200000000000001</v>
      </c>
      <c r="O107" s="11">
        <v>4.1399999999999997</v>
      </c>
      <c r="P107" s="11">
        <v>19.100000000000001</v>
      </c>
      <c r="Q107" s="13">
        <v>4.5</v>
      </c>
      <c r="R107" s="10">
        <v>0.55800000000000005</v>
      </c>
    </row>
    <row r="108" spans="2:18" ht="15.75">
      <c r="B108" s="71" t="s">
        <v>73</v>
      </c>
      <c r="C108" s="31" t="s">
        <v>49</v>
      </c>
      <c r="D108" s="28"/>
      <c r="E108" s="30"/>
      <c r="F108" s="9">
        <v>50</v>
      </c>
      <c r="G108" s="10">
        <v>3.8</v>
      </c>
      <c r="H108" s="10">
        <v>0.4</v>
      </c>
      <c r="I108" s="14">
        <v>24.6</v>
      </c>
      <c r="J108" s="12">
        <v>118.3</v>
      </c>
      <c r="K108" s="10">
        <v>5.5E-2</v>
      </c>
      <c r="L108" s="12">
        <v>0</v>
      </c>
      <c r="M108" s="12">
        <v>0</v>
      </c>
      <c r="N108" s="10">
        <v>0.55000000000000004</v>
      </c>
      <c r="O108" s="10">
        <v>10</v>
      </c>
      <c r="P108" s="10">
        <v>32.5</v>
      </c>
      <c r="Q108" s="10">
        <v>7</v>
      </c>
      <c r="R108" s="10">
        <v>0.55000000000000004</v>
      </c>
    </row>
    <row r="109" spans="2:18" ht="15.75">
      <c r="B109" s="9"/>
      <c r="C109" s="28"/>
      <c r="D109" s="28"/>
      <c r="E109" s="32" t="s">
        <v>17</v>
      </c>
      <c r="F109" s="36"/>
      <c r="G109" s="35">
        <f t="shared" ref="G109:R109" si="10">SUM(G103:G108)</f>
        <v>28.7</v>
      </c>
      <c r="H109" s="36">
        <f t="shared" si="10"/>
        <v>29.009999999999998</v>
      </c>
      <c r="I109" s="36">
        <f t="shared" si="10"/>
        <v>114.59</v>
      </c>
      <c r="J109" s="35">
        <f t="shared" si="10"/>
        <v>772.59999999999991</v>
      </c>
      <c r="K109" s="36">
        <f t="shared" si="10"/>
        <v>0.6080000000000001</v>
      </c>
      <c r="L109" s="36">
        <f t="shared" si="10"/>
        <v>11.110000000000001</v>
      </c>
      <c r="M109" s="36">
        <f t="shared" si="10"/>
        <v>0.04</v>
      </c>
      <c r="N109" s="36">
        <f t="shared" si="10"/>
        <v>1.7490000000000001</v>
      </c>
      <c r="O109" s="36">
        <f t="shared" si="10"/>
        <v>245.94</v>
      </c>
      <c r="P109" s="35">
        <f t="shared" si="10"/>
        <v>481.02000000000004</v>
      </c>
      <c r="Q109" s="36">
        <f t="shared" si="10"/>
        <v>117.63</v>
      </c>
      <c r="R109" s="36">
        <f t="shared" si="10"/>
        <v>4.609</v>
      </c>
    </row>
    <row r="110" spans="2:18" ht="15.75">
      <c r="B110" s="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1"/>
    </row>
    <row r="111" spans="2:18" ht="15.75">
      <c r="B111" s="9"/>
      <c r="C111" s="20" t="s">
        <v>22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1"/>
    </row>
    <row r="112" spans="2:18" ht="15.75">
      <c r="B112" s="9" t="s">
        <v>88</v>
      </c>
      <c r="C112" s="28" t="s">
        <v>89</v>
      </c>
      <c r="D112" s="28"/>
      <c r="E112" s="28"/>
      <c r="F112" s="9">
        <v>100</v>
      </c>
      <c r="G112" s="9">
        <v>2.2999999999999998</v>
      </c>
      <c r="H112" s="9">
        <v>5.2</v>
      </c>
      <c r="I112" s="9">
        <v>9</v>
      </c>
      <c r="J112" s="9">
        <v>95.3</v>
      </c>
      <c r="K112" s="9">
        <v>0.25</v>
      </c>
      <c r="L112" s="9">
        <v>3.5</v>
      </c>
      <c r="M112" s="9">
        <v>4.0000000000000001E-3</v>
      </c>
      <c r="N112" s="9">
        <v>1.3</v>
      </c>
      <c r="O112" s="9">
        <v>39.700000000000003</v>
      </c>
      <c r="P112" s="9">
        <v>23</v>
      </c>
      <c r="Q112" s="9">
        <v>33.299999999999997</v>
      </c>
      <c r="R112" s="9">
        <v>5.7</v>
      </c>
    </row>
    <row r="113" spans="2:18" ht="15.75">
      <c r="B113" s="9" t="s">
        <v>75</v>
      </c>
      <c r="C113" s="28" t="s">
        <v>43</v>
      </c>
      <c r="D113" s="28"/>
      <c r="E113" s="30"/>
      <c r="F113" s="9" t="s">
        <v>28</v>
      </c>
      <c r="G113" s="10">
        <v>11.65</v>
      </c>
      <c r="H113" s="10">
        <v>10.756</v>
      </c>
      <c r="I113" s="10">
        <v>11.632</v>
      </c>
      <c r="J113" s="9">
        <v>164</v>
      </c>
      <c r="K113" s="10">
        <v>0.16800000000000001</v>
      </c>
      <c r="L113" s="10">
        <v>6.3259999999999996</v>
      </c>
      <c r="M113" s="10">
        <v>0</v>
      </c>
      <c r="N113" s="10">
        <v>0.95599999999999996</v>
      </c>
      <c r="O113" s="10">
        <v>85.185000000000002</v>
      </c>
      <c r="P113" s="10">
        <v>163.19800000000001</v>
      </c>
      <c r="Q113" s="10">
        <v>15.715999999999999</v>
      </c>
      <c r="R113" s="10">
        <v>1.8</v>
      </c>
    </row>
    <row r="114" spans="2:18" ht="15.75">
      <c r="B114" s="9" t="s">
        <v>79</v>
      </c>
      <c r="C114" s="3" t="s">
        <v>29</v>
      </c>
      <c r="D114" s="3"/>
      <c r="E114" s="4"/>
      <c r="F114" s="46" t="s">
        <v>34</v>
      </c>
      <c r="G114" s="5">
        <v>2.77</v>
      </c>
      <c r="H114" s="5">
        <v>5</v>
      </c>
      <c r="I114" s="5">
        <v>27.6</v>
      </c>
      <c r="J114" s="6">
        <v>165.9</v>
      </c>
      <c r="K114" s="5">
        <v>0.02</v>
      </c>
      <c r="L114" s="5">
        <v>0</v>
      </c>
      <c r="M114" s="5">
        <v>0</v>
      </c>
      <c r="N114" s="5">
        <v>0.22</v>
      </c>
      <c r="O114" s="5">
        <v>26.31</v>
      </c>
      <c r="P114" s="5">
        <v>27.6</v>
      </c>
      <c r="Q114" s="5">
        <v>29.1</v>
      </c>
      <c r="R114" s="5">
        <v>1.25</v>
      </c>
    </row>
    <row r="115" spans="2:18" ht="15.75">
      <c r="B115" s="9" t="s">
        <v>41</v>
      </c>
      <c r="C115" s="31" t="s">
        <v>40</v>
      </c>
      <c r="D115" s="28"/>
      <c r="E115" s="30"/>
      <c r="F115" s="9">
        <v>200</v>
      </c>
      <c r="G115" s="10">
        <v>0.2</v>
      </c>
      <c r="H115" s="10">
        <v>0</v>
      </c>
      <c r="I115" s="10">
        <v>5.0599999999999996</v>
      </c>
      <c r="J115" s="11">
        <v>21.04</v>
      </c>
      <c r="K115" s="10">
        <v>0</v>
      </c>
      <c r="L115" s="10">
        <v>0</v>
      </c>
      <c r="M115" s="10">
        <v>0.1</v>
      </c>
      <c r="N115" s="10">
        <v>0</v>
      </c>
      <c r="O115" s="10">
        <v>9.9700000000000006</v>
      </c>
      <c r="P115" s="10">
        <v>7.5</v>
      </c>
      <c r="Q115" s="10">
        <v>6.5</v>
      </c>
      <c r="R115" s="10">
        <v>0.19700000000000001</v>
      </c>
    </row>
    <row r="116" spans="2:18" ht="15.75">
      <c r="B116" s="45" t="s">
        <v>73</v>
      </c>
      <c r="C116" s="31" t="s">
        <v>50</v>
      </c>
      <c r="D116" s="28"/>
      <c r="E116" s="30"/>
      <c r="F116" s="9">
        <v>30</v>
      </c>
      <c r="G116" s="13">
        <v>1.5</v>
      </c>
      <c r="H116" s="13">
        <v>0.3</v>
      </c>
      <c r="I116" s="47">
        <v>13.5</v>
      </c>
      <c r="J116" s="12">
        <v>66</v>
      </c>
      <c r="K116" s="10">
        <v>2.1000000000000001E-2</v>
      </c>
      <c r="L116" s="11">
        <v>0</v>
      </c>
      <c r="M116" s="11">
        <v>0</v>
      </c>
      <c r="N116" s="10">
        <v>0.16200000000000001</v>
      </c>
      <c r="O116" s="11">
        <v>4.1399999999999997</v>
      </c>
      <c r="P116" s="11">
        <v>19.100000000000001</v>
      </c>
      <c r="Q116" s="13">
        <v>4.5</v>
      </c>
      <c r="R116" s="10">
        <v>0.55800000000000005</v>
      </c>
    </row>
    <row r="117" spans="2:18" ht="15.75">
      <c r="B117" s="71" t="s">
        <v>73</v>
      </c>
      <c r="C117" s="31" t="s">
        <v>49</v>
      </c>
      <c r="D117" s="28"/>
      <c r="E117" s="30"/>
      <c r="F117" s="9">
        <v>50</v>
      </c>
      <c r="G117" s="10">
        <v>3.8</v>
      </c>
      <c r="H117" s="10">
        <v>0.4</v>
      </c>
      <c r="I117" s="14">
        <v>24.6</v>
      </c>
      <c r="J117" s="12">
        <v>118.3</v>
      </c>
      <c r="K117" s="10">
        <v>5.5E-2</v>
      </c>
      <c r="L117" s="12">
        <v>0</v>
      </c>
      <c r="M117" s="12">
        <v>0</v>
      </c>
      <c r="N117" s="10">
        <v>0.55000000000000004</v>
      </c>
      <c r="O117" s="10">
        <v>10</v>
      </c>
      <c r="P117" s="10">
        <v>32.5</v>
      </c>
      <c r="Q117" s="10">
        <v>7</v>
      </c>
      <c r="R117" s="10">
        <v>0.55000000000000004</v>
      </c>
    </row>
    <row r="118" spans="2:18" ht="15.75">
      <c r="B118" s="9" t="s">
        <v>87</v>
      </c>
      <c r="C118" s="28" t="s">
        <v>35</v>
      </c>
      <c r="D118" s="28"/>
      <c r="E118" s="30"/>
      <c r="F118" s="9">
        <v>130</v>
      </c>
      <c r="G118" s="10">
        <v>0.52</v>
      </c>
      <c r="H118" s="10">
        <v>0.52</v>
      </c>
      <c r="I118" s="14">
        <v>9.5500000000000007</v>
      </c>
      <c r="J118" s="12">
        <v>61.1</v>
      </c>
      <c r="K118" s="10">
        <v>0.03</v>
      </c>
      <c r="L118" s="12">
        <v>10.4</v>
      </c>
      <c r="M118" s="12">
        <v>0</v>
      </c>
      <c r="N118" s="10">
        <v>0.1</v>
      </c>
      <c r="O118" s="10">
        <v>20.8</v>
      </c>
      <c r="P118" s="10">
        <v>11</v>
      </c>
      <c r="Q118" s="10">
        <v>9</v>
      </c>
      <c r="R118" s="10">
        <v>0.04</v>
      </c>
    </row>
    <row r="119" spans="2:18" ht="15.75">
      <c r="B119" s="9"/>
      <c r="C119" s="28"/>
      <c r="D119" s="33"/>
      <c r="E119" s="32" t="s">
        <v>17</v>
      </c>
      <c r="F119" s="34"/>
      <c r="G119" s="35">
        <f t="shared" ref="G119:R119" si="11">SUM(G112:G118)</f>
        <v>22.74</v>
      </c>
      <c r="H119" s="36">
        <f t="shared" si="11"/>
        <v>22.175999999999998</v>
      </c>
      <c r="I119" s="36">
        <f t="shared" si="11"/>
        <v>100.94199999999999</v>
      </c>
      <c r="J119" s="35">
        <f t="shared" si="11"/>
        <v>691.64</v>
      </c>
      <c r="K119" s="36">
        <f t="shared" si="11"/>
        <v>0.54400000000000015</v>
      </c>
      <c r="L119" s="36">
        <f t="shared" si="11"/>
        <v>20.225999999999999</v>
      </c>
      <c r="M119" s="36">
        <f t="shared" si="11"/>
        <v>0.10400000000000001</v>
      </c>
      <c r="N119" s="36">
        <f t="shared" si="11"/>
        <v>3.2880000000000007</v>
      </c>
      <c r="O119" s="36">
        <f t="shared" si="11"/>
        <v>196.10499999999999</v>
      </c>
      <c r="P119" s="36">
        <f t="shared" si="11"/>
        <v>283.89800000000002</v>
      </c>
      <c r="Q119" s="36">
        <f t="shared" si="11"/>
        <v>105.116</v>
      </c>
      <c r="R119" s="36">
        <f t="shared" si="11"/>
        <v>10.094999999999999</v>
      </c>
    </row>
    <row r="120" spans="2:18" ht="15.75">
      <c r="B120" s="9"/>
      <c r="C120" s="20" t="s">
        <v>33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1"/>
    </row>
    <row r="121" spans="2:18" ht="15.75">
      <c r="B121" s="44" t="s">
        <v>117</v>
      </c>
      <c r="C121" s="117" t="s">
        <v>116</v>
      </c>
      <c r="D121" s="117"/>
      <c r="E121" s="117"/>
      <c r="F121" s="7">
        <v>100</v>
      </c>
      <c r="G121" s="5">
        <v>1.46</v>
      </c>
      <c r="H121" s="7">
        <v>9.4</v>
      </c>
      <c r="I121" s="5">
        <v>8.56</v>
      </c>
      <c r="J121" s="7">
        <v>132.80000000000001</v>
      </c>
      <c r="K121" s="5">
        <v>0.06</v>
      </c>
      <c r="L121" s="5">
        <v>12</v>
      </c>
      <c r="M121" s="7">
        <v>0</v>
      </c>
      <c r="N121" s="7">
        <v>1.381</v>
      </c>
      <c r="O121" s="5">
        <v>21.3</v>
      </c>
      <c r="P121" s="7">
        <v>34.700000000000003</v>
      </c>
      <c r="Q121" s="5">
        <v>21.9</v>
      </c>
      <c r="R121" s="8">
        <v>0.8</v>
      </c>
    </row>
    <row r="122" spans="2:18" ht="15.75">
      <c r="B122" s="9" t="s">
        <v>80</v>
      </c>
      <c r="C122" s="28" t="s">
        <v>81</v>
      </c>
      <c r="D122" s="28"/>
      <c r="E122" s="30"/>
      <c r="F122" s="9">
        <v>100</v>
      </c>
      <c r="G122" s="10">
        <v>7.4</v>
      </c>
      <c r="H122" s="10">
        <v>10.9</v>
      </c>
      <c r="I122" s="10">
        <v>0.8</v>
      </c>
      <c r="J122" s="9">
        <v>260</v>
      </c>
      <c r="K122" s="10">
        <v>0.03</v>
      </c>
      <c r="L122" s="10">
        <v>0</v>
      </c>
      <c r="M122" s="10">
        <v>0</v>
      </c>
      <c r="N122" s="10">
        <v>0.95599999999999996</v>
      </c>
      <c r="O122" s="10">
        <v>35</v>
      </c>
      <c r="P122" s="10">
        <v>163.19800000000001</v>
      </c>
      <c r="Q122" s="10">
        <v>16</v>
      </c>
      <c r="R122" s="10">
        <v>0</v>
      </c>
    </row>
    <row r="123" spans="2:18" ht="15.75">
      <c r="B123" s="9" t="s">
        <v>76</v>
      </c>
      <c r="C123" s="28" t="s">
        <v>42</v>
      </c>
      <c r="D123" s="28"/>
      <c r="E123" s="30"/>
      <c r="F123" s="9" t="s">
        <v>34</v>
      </c>
      <c r="G123" s="10">
        <v>6.12</v>
      </c>
      <c r="H123" s="10">
        <v>5.36</v>
      </c>
      <c r="I123" s="10">
        <v>34.200000000000003</v>
      </c>
      <c r="J123" s="9">
        <v>241.4</v>
      </c>
      <c r="K123" s="10">
        <v>0.104</v>
      </c>
      <c r="L123" s="10">
        <v>0</v>
      </c>
      <c r="M123" s="10">
        <v>0.12</v>
      </c>
      <c r="N123" s="10">
        <v>0.98</v>
      </c>
      <c r="O123" s="10">
        <v>19.75</v>
      </c>
      <c r="P123" s="10">
        <v>68.41</v>
      </c>
      <c r="Q123" s="10">
        <v>10.17</v>
      </c>
      <c r="R123" s="10">
        <v>1.0429999999999999</v>
      </c>
    </row>
    <row r="124" spans="2:18" ht="15.75">
      <c r="B124" s="9" t="s">
        <v>77</v>
      </c>
      <c r="C124" s="31" t="s">
        <v>47</v>
      </c>
      <c r="D124" s="28"/>
      <c r="E124" s="30"/>
      <c r="F124" s="9" t="s">
        <v>48</v>
      </c>
      <c r="G124" s="10">
        <v>0.27</v>
      </c>
      <c r="H124" s="10">
        <v>0.06</v>
      </c>
      <c r="I124" s="10">
        <v>15.23</v>
      </c>
      <c r="J124" s="12">
        <v>63</v>
      </c>
      <c r="K124" s="10">
        <v>3.0000000000000001E-3</v>
      </c>
      <c r="L124" s="10">
        <v>2.8</v>
      </c>
      <c r="M124" s="12">
        <v>0</v>
      </c>
      <c r="N124" s="10">
        <v>1.4E-2</v>
      </c>
      <c r="O124" s="10">
        <v>3.25</v>
      </c>
      <c r="P124" s="10">
        <v>1.54</v>
      </c>
      <c r="Q124" s="10">
        <v>0.84</v>
      </c>
      <c r="R124" s="10">
        <v>8.6999999999999994E-2</v>
      </c>
    </row>
    <row r="125" spans="2:18" ht="15.75">
      <c r="B125" s="45" t="s">
        <v>73</v>
      </c>
      <c r="C125" s="31" t="s">
        <v>50</v>
      </c>
      <c r="D125" s="28"/>
      <c r="E125" s="30"/>
      <c r="F125" s="9">
        <v>30</v>
      </c>
      <c r="G125" s="13">
        <v>1.5</v>
      </c>
      <c r="H125" s="13">
        <v>0.3</v>
      </c>
      <c r="I125" s="47">
        <v>13.5</v>
      </c>
      <c r="J125" s="12">
        <v>66</v>
      </c>
      <c r="K125" s="10">
        <v>2.1000000000000001E-2</v>
      </c>
      <c r="L125" s="11">
        <v>0</v>
      </c>
      <c r="M125" s="11">
        <v>0</v>
      </c>
      <c r="N125" s="10">
        <v>0.16200000000000001</v>
      </c>
      <c r="O125" s="11">
        <v>4.1399999999999997</v>
      </c>
      <c r="P125" s="11">
        <v>19.100000000000001</v>
      </c>
      <c r="Q125" s="13">
        <v>4.5</v>
      </c>
      <c r="R125" s="10">
        <v>0.55800000000000005</v>
      </c>
    </row>
    <row r="126" spans="2:18" ht="15.75">
      <c r="B126" s="71" t="s">
        <v>73</v>
      </c>
      <c r="C126" s="31" t="s">
        <v>49</v>
      </c>
      <c r="D126" s="28"/>
      <c r="E126" s="30"/>
      <c r="F126" s="9">
        <v>50</v>
      </c>
      <c r="G126" s="10">
        <v>3.8</v>
      </c>
      <c r="H126" s="10">
        <v>0.4</v>
      </c>
      <c r="I126" s="14">
        <v>24.6</v>
      </c>
      <c r="J126" s="12">
        <v>118.3</v>
      </c>
      <c r="K126" s="10">
        <v>5.5E-2</v>
      </c>
      <c r="L126" s="12">
        <v>0</v>
      </c>
      <c r="M126" s="12">
        <v>0</v>
      </c>
      <c r="N126" s="10">
        <v>0.55000000000000004</v>
      </c>
      <c r="O126" s="10">
        <v>10</v>
      </c>
      <c r="P126" s="10">
        <v>32.5</v>
      </c>
      <c r="Q126" s="10">
        <v>7</v>
      </c>
      <c r="R126" s="10">
        <v>0.55000000000000004</v>
      </c>
    </row>
    <row r="127" spans="2:18" ht="15.75">
      <c r="B127" s="9"/>
      <c r="C127" s="28"/>
      <c r="D127" s="33"/>
      <c r="E127" s="32" t="s">
        <v>17</v>
      </c>
      <c r="F127" s="34"/>
      <c r="G127" s="36">
        <f t="shared" ref="G127:R127" si="12">SUM(G121:G126)</f>
        <v>20.55</v>
      </c>
      <c r="H127" s="36">
        <f t="shared" si="12"/>
        <v>26.419999999999998</v>
      </c>
      <c r="I127" s="36">
        <f t="shared" si="12"/>
        <v>96.890000000000015</v>
      </c>
      <c r="J127" s="35">
        <f t="shared" si="12"/>
        <v>881.5</v>
      </c>
      <c r="K127" s="36">
        <f t="shared" si="12"/>
        <v>0.27300000000000002</v>
      </c>
      <c r="L127" s="36">
        <f t="shared" si="12"/>
        <v>14.8</v>
      </c>
      <c r="M127" s="36">
        <f t="shared" si="12"/>
        <v>0.12</v>
      </c>
      <c r="N127" s="36">
        <f t="shared" si="12"/>
        <v>4.0429999999999993</v>
      </c>
      <c r="O127" s="36">
        <f t="shared" si="12"/>
        <v>93.44</v>
      </c>
      <c r="P127" s="36">
        <f t="shared" si="12"/>
        <v>319.44800000000004</v>
      </c>
      <c r="Q127" s="36">
        <f t="shared" si="12"/>
        <v>60.410000000000004</v>
      </c>
      <c r="R127" s="36">
        <f t="shared" si="12"/>
        <v>3.0380000000000003</v>
      </c>
    </row>
    <row r="128" spans="2:18" ht="15.75">
      <c r="B128" s="38"/>
      <c r="C128" s="20"/>
      <c r="D128" s="39"/>
      <c r="E128" s="40"/>
      <c r="F128" s="57"/>
      <c r="G128" s="58"/>
      <c r="H128" s="58"/>
      <c r="I128" s="58"/>
      <c r="J128" s="59"/>
      <c r="K128" s="58"/>
      <c r="L128" s="58"/>
      <c r="M128" s="58"/>
      <c r="N128" s="58"/>
      <c r="O128" s="58"/>
      <c r="P128" s="58"/>
      <c r="Q128" s="58"/>
      <c r="R128" s="58"/>
    </row>
    <row r="129" spans="2:18" ht="38.25">
      <c r="B129" s="38"/>
      <c r="C129" s="104"/>
      <c r="D129" s="104"/>
      <c r="E129" s="60" t="s">
        <v>60</v>
      </c>
      <c r="F129" s="60" t="s">
        <v>60</v>
      </c>
      <c r="G129" s="60" t="s">
        <v>64</v>
      </c>
      <c r="H129" s="60" t="s">
        <v>65</v>
      </c>
      <c r="I129" s="60" t="s">
        <v>66</v>
      </c>
      <c r="J129" s="60" t="s">
        <v>61</v>
      </c>
      <c r="K129" s="60" t="s">
        <v>67</v>
      </c>
      <c r="L129" s="60" t="s">
        <v>68</v>
      </c>
      <c r="M129" s="60" t="s">
        <v>69</v>
      </c>
      <c r="N129" s="60" t="s">
        <v>70</v>
      </c>
      <c r="O129" s="60" t="s">
        <v>11</v>
      </c>
      <c r="P129" s="60" t="s">
        <v>12</v>
      </c>
      <c r="Q129" s="60" t="s">
        <v>13</v>
      </c>
      <c r="R129" s="60" t="s">
        <v>14</v>
      </c>
    </row>
    <row r="130" spans="2:18" ht="15.75">
      <c r="B130" s="38"/>
      <c r="C130" s="105" t="s">
        <v>62</v>
      </c>
      <c r="D130" s="105"/>
      <c r="E130" s="65"/>
      <c r="F130" s="65"/>
      <c r="G130" s="66">
        <f t="shared" ref="G130:R130" si="13">SUM(G83+G91+G100+G109+G119+G127)</f>
        <v>149.27000000000001</v>
      </c>
      <c r="H130" s="66">
        <f t="shared" si="13"/>
        <v>161.58599999999996</v>
      </c>
      <c r="I130" s="66">
        <f t="shared" si="13"/>
        <v>594.06200000000001</v>
      </c>
      <c r="J130" s="66">
        <f t="shared" si="13"/>
        <v>4484.1899999999996</v>
      </c>
      <c r="K130" s="66">
        <f t="shared" si="13"/>
        <v>2.7480000000000007</v>
      </c>
      <c r="L130" s="66">
        <f t="shared" si="13"/>
        <v>132.006</v>
      </c>
      <c r="M130" s="66">
        <f t="shared" si="13"/>
        <v>3.9300000000000006</v>
      </c>
      <c r="N130" s="66">
        <f t="shared" si="13"/>
        <v>15.468999999999999</v>
      </c>
      <c r="O130" s="66">
        <f t="shared" si="13"/>
        <v>1268.395</v>
      </c>
      <c r="P130" s="66">
        <f t="shared" si="13"/>
        <v>2154.3159999999998</v>
      </c>
      <c r="Q130" s="66">
        <f t="shared" si="13"/>
        <v>531.04599999999994</v>
      </c>
      <c r="R130" s="66">
        <f t="shared" si="13"/>
        <v>29.286999999999995</v>
      </c>
    </row>
    <row r="131" spans="2:18">
      <c r="C131" s="105" t="s">
        <v>63</v>
      </c>
      <c r="D131" s="105"/>
      <c r="E131" s="65"/>
      <c r="F131" s="65"/>
      <c r="G131" s="67">
        <v>23.8</v>
      </c>
      <c r="H131" s="67">
        <v>25.1</v>
      </c>
      <c r="I131" s="67">
        <v>98.5</v>
      </c>
      <c r="J131" s="67">
        <v>730.3</v>
      </c>
      <c r="K131" s="67">
        <v>0.45</v>
      </c>
      <c r="L131" s="67">
        <v>19.399999999999999</v>
      </c>
      <c r="M131" s="68">
        <v>0.7</v>
      </c>
      <c r="N131" s="68">
        <v>2.62</v>
      </c>
      <c r="O131" s="67">
        <v>190.32</v>
      </c>
      <c r="P131" s="67">
        <v>343.5</v>
      </c>
      <c r="Q131" s="67">
        <v>83.1</v>
      </c>
      <c r="R131" s="67">
        <v>4.9000000000000004</v>
      </c>
    </row>
    <row r="132" spans="2:18">
      <c r="C132" s="76"/>
      <c r="D132" s="76"/>
      <c r="E132" s="77"/>
      <c r="F132" s="77"/>
      <c r="G132" s="78"/>
      <c r="H132" s="78"/>
      <c r="I132" s="78"/>
      <c r="J132" s="78"/>
      <c r="K132" s="78"/>
      <c r="L132" s="78"/>
      <c r="M132" s="79"/>
      <c r="N132" s="79"/>
      <c r="O132" s="78"/>
      <c r="P132" s="78"/>
      <c r="Q132" s="78"/>
      <c r="R132" s="78"/>
    </row>
    <row r="133" spans="2:18" ht="38.25">
      <c r="C133" s="104"/>
      <c r="D133" s="104"/>
      <c r="E133" s="60" t="s">
        <v>60</v>
      </c>
      <c r="F133" s="60" t="s">
        <v>60</v>
      </c>
      <c r="G133" s="60" t="s">
        <v>64</v>
      </c>
      <c r="H133" s="60" t="s">
        <v>65</v>
      </c>
      <c r="I133" s="60" t="s">
        <v>66</v>
      </c>
      <c r="J133" s="60" t="s">
        <v>61</v>
      </c>
      <c r="K133" s="60" t="s">
        <v>67</v>
      </c>
      <c r="L133" s="60" t="s">
        <v>68</v>
      </c>
      <c r="M133" s="60" t="s">
        <v>69</v>
      </c>
      <c r="N133" s="60" t="s">
        <v>70</v>
      </c>
      <c r="O133" s="60" t="s">
        <v>11</v>
      </c>
      <c r="P133" s="60" t="s">
        <v>12</v>
      </c>
      <c r="Q133" s="60" t="s">
        <v>13</v>
      </c>
      <c r="R133" s="60" t="s">
        <v>14</v>
      </c>
    </row>
    <row r="134" spans="2:18">
      <c r="C134" s="105" t="s">
        <v>90</v>
      </c>
      <c r="D134" s="105"/>
      <c r="E134" s="65"/>
      <c r="F134" s="65"/>
      <c r="G134" s="66">
        <f>SUM(G71+G130)</f>
        <v>294.78000000000003</v>
      </c>
      <c r="H134" s="66">
        <f t="shared" ref="H134:R134" si="14">SUM(H71+H130)</f>
        <v>320.47199999999998</v>
      </c>
      <c r="I134" s="66">
        <f t="shared" si="14"/>
        <v>1193.5639999999999</v>
      </c>
      <c r="J134" s="66">
        <f t="shared" si="14"/>
        <v>8961.18</v>
      </c>
      <c r="K134" s="66">
        <f t="shared" si="14"/>
        <v>5.1060000000000008</v>
      </c>
      <c r="L134" s="66">
        <f t="shared" si="14"/>
        <v>265.74199999999996</v>
      </c>
      <c r="M134" s="66">
        <f t="shared" si="14"/>
        <v>4.9800000000000004</v>
      </c>
      <c r="N134" s="66">
        <f t="shared" si="14"/>
        <v>31.488</v>
      </c>
      <c r="O134" s="66">
        <f t="shared" si="14"/>
        <v>2191.0699999999997</v>
      </c>
      <c r="P134" s="66">
        <f t="shared" si="14"/>
        <v>4116.2719999999999</v>
      </c>
      <c r="Q134" s="66">
        <f t="shared" si="14"/>
        <v>989.35199999999998</v>
      </c>
      <c r="R134" s="66">
        <f t="shared" si="14"/>
        <v>51.200999999999993</v>
      </c>
    </row>
    <row r="135" spans="2:18">
      <c r="C135" s="105" t="s">
        <v>63</v>
      </c>
      <c r="D135" s="105"/>
      <c r="E135" s="65"/>
      <c r="F135" s="65"/>
      <c r="G135" s="67">
        <v>23.57</v>
      </c>
      <c r="H135" s="67">
        <v>25.13</v>
      </c>
      <c r="I135" s="67">
        <v>97.7</v>
      </c>
      <c r="J135" s="67">
        <v>725.6</v>
      </c>
      <c r="K135" s="67">
        <v>0.42</v>
      </c>
      <c r="L135" s="67">
        <v>18.440000000000001</v>
      </c>
      <c r="M135" s="68">
        <v>0.42</v>
      </c>
      <c r="N135" s="68">
        <v>2.64</v>
      </c>
      <c r="O135" s="67">
        <v>168.36</v>
      </c>
      <c r="P135" s="67">
        <v>333.1</v>
      </c>
      <c r="Q135" s="67">
        <v>79.14</v>
      </c>
      <c r="R135" s="67">
        <v>4.22</v>
      </c>
    </row>
    <row r="136" spans="2:18">
      <c r="C136" s="61"/>
      <c r="D136" s="61"/>
      <c r="E136" s="62"/>
      <c r="F136" s="62"/>
      <c r="G136" s="63"/>
      <c r="H136" s="63"/>
      <c r="I136" s="63"/>
      <c r="J136" s="63"/>
      <c r="K136" s="63"/>
      <c r="L136" s="63"/>
      <c r="M136" s="64"/>
      <c r="N136" s="64"/>
      <c r="O136" s="63"/>
      <c r="P136" s="63"/>
      <c r="Q136" s="63"/>
      <c r="R136" s="63"/>
    </row>
    <row r="137" spans="2:18">
      <c r="B137" s="52" t="s">
        <v>58</v>
      </c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</row>
    <row r="138" spans="2:18" ht="15.75" customHeight="1">
      <c r="B138" s="54" t="s">
        <v>59</v>
      </c>
      <c r="C138" s="52"/>
      <c r="D138" s="52"/>
      <c r="E138" s="52"/>
      <c r="F138" s="52"/>
      <c r="G138" s="52"/>
      <c r="H138" s="52"/>
      <c r="I138" s="53"/>
      <c r="J138" s="53"/>
      <c r="K138" s="53"/>
      <c r="L138" s="53"/>
      <c r="M138" s="53"/>
      <c r="N138" s="53"/>
      <c r="O138" s="53"/>
    </row>
    <row r="139" spans="2:18">
      <c r="B139" s="99" t="s">
        <v>23</v>
      </c>
      <c r="C139" s="99"/>
      <c r="D139" s="99"/>
      <c r="E139" s="99"/>
      <c r="F139" s="99"/>
      <c r="G139" s="99"/>
      <c r="H139" s="99"/>
      <c r="I139" s="99"/>
      <c r="J139" s="99"/>
      <c r="K139" s="99"/>
      <c r="L139" s="54"/>
      <c r="M139" s="54"/>
      <c r="N139" s="54"/>
      <c r="O139" s="54"/>
      <c r="P139" s="2"/>
      <c r="Q139" s="2"/>
    </row>
    <row r="140" spans="2:18" ht="18" customHeight="1">
      <c r="B140" s="54" t="s">
        <v>24</v>
      </c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2"/>
      <c r="Q140" s="2"/>
    </row>
    <row r="141" spans="2:18" ht="18.75" customHeight="1">
      <c r="B141" s="101" t="s">
        <v>56</v>
      </c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2"/>
      <c r="Q141" s="2"/>
    </row>
    <row r="142" spans="2:18" ht="17.25" customHeight="1">
      <c r="B142" s="55" t="s">
        <v>98</v>
      </c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2"/>
      <c r="Q142" s="2"/>
    </row>
    <row r="143" spans="2:18" ht="17.25" customHeight="1">
      <c r="B143" s="99" t="s">
        <v>57</v>
      </c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53"/>
      <c r="O143" s="53"/>
    </row>
    <row r="144" spans="2:18">
      <c r="B144" s="53"/>
      <c r="C144" s="56"/>
      <c r="D144" s="56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</row>
    <row r="145" spans="2:15">
      <c r="B145" s="100" t="s">
        <v>25</v>
      </c>
      <c r="C145" s="100"/>
      <c r="D145" s="10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</row>
  </sheetData>
  <mergeCells count="25">
    <mergeCell ref="K7:P7"/>
    <mergeCell ref="C133:D133"/>
    <mergeCell ref="C134:D134"/>
    <mergeCell ref="C135:D135"/>
    <mergeCell ref="Q12:S12"/>
    <mergeCell ref="C15:E15"/>
    <mergeCell ref="B143:M143"/>
    <mergeCell ref="B145:D145"/>
    <mergeCell ref="B139:K139"/>
    <mergeCell ref="B141:O141"/>
    <mergeCell ref="C12:O14"/>
    <mergeCell ref="C70:D70"/>
    <mergeCell ref="C71:D71"/>
    <mergeCell ref="C72:D72"/>
    <mergeCell ref="C130:D130"/>
    <mergeCell ref="C131:D131"/>
    <mergeCell ref="C129:D129"/>
    <mergeCell ref="C45:E45"/>
    <mergeCell ref="C104:E104"/>
    <mergeCell ref="P2:Q2"/>
    <mergeCell ref="B5:C5"/>
    <mergeCell ref="K5:L5"/>
    <mergeCell ref="B6:G6"/>
    <mergeCell ref="K6:Q6"/>
    <mergeCell ref="L3:Q3"/>
  </mergeCells>
  <pageMargins left="0.35433070866141736" right="0.23622047244094491" top="0.31496062992125984" bottom="0.23622047244094491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Любовь</cp:lastModifiedBy>
  <cp:revision>0</cp:revision>
  <cp:lastPrinted>2022-10-05T07:46:52Z</cp:lastPrinted>
  <dcterms:created xsi:type="dcterms:W3CDTF">2021-01-05T17:40:44Z</dcterms:created>
  <dcterms:modified xsi:type="dcterms:W3CDTF">2023-02-21T17:23:06Z</dcterms:modified>
</cp:coreProperties>
</file>